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ороново" sheetId="1" r:id="rId1"/>
  </sheets>
  <definedNames/>
  <calcPr fullCalcOnLoad="1"/>
</workbook>
</file>

<file path=xl/sharedStrings.xml><?xml version="1.0" encoding="utf-8"?>
<sst xmlns="http://schemas.openxmlformats.org/spreadsheetml/2006/main" count="186" uniqueCount="114">
  <si>
    <t xml:space="preserve"> УТВЕРЖДАЮ</t>
  </si>
  <si>
    <t>(наименование должности лица, утвердившего документ)</t>
  </si>
  <si>
    <t>(подпись)</t>
  </si>
  <si>
    <t>КОДЫ</t>
  </si>
  <si>
    <t>Форма по КФД</t>
  </si>
  <si>
    <t>Дата</t>
  </si>
  <si>
    <t>Наименование  муниципального бюджетного учреждения</t>
  </si>
  <si>
    <t>по  ОКПО</t>
  </si>
  <si>
    <t>Единица измерения : руб.</t>
  </si>
  <si>
    <t>IV. Плановые показатели по поступлениям и выплатам учреждения на очередной финансовый год и плановый период</t>
  </si>
  <si>
    <t>Наименовние показателя</t>
  </si>
  <si>
    <t>Очередной финансовый год</t>
  </si>
  <si>
    <t>Первый год планового периода</t>
  </si>
  <si>
    <t>Второй год планового периода</t>
  </si>
  <si>
    <t>Всего , рублей</t>
  </si>
  <si>
    <t xml:space="preserve">в том числе </t>
  </si>
  <si>
    <t>по лицевым счетам, открытым в органах, осуществляющих ведение лицевых счетов, рублей</t>
  </si>
  <si>
    <t>по счетам, открытым в кредитных организациях, рублей</t>
  </si>
  <si>
    <t>Остаток средств на начало периода</t>
  </si>
  <si>
    <t>Поступления, всего , в том числе:</t>
  </si>
  <si>
    <t>целевые субсидии</t>
  </si>
  <si>
    <t>бюджетные инвестиции</t>
  </si>
  <si>
    <t>Адрес фактического местонахождения муниципального бюджетного учреждения</t>
  </si>
  <si>
    <t>1.1 Цели  деятельности муниципального бюджетного учреждения:</t>
  </si>
  <si>
    <t>1.3 Параметры муниципального задания:</t>
  </si>
  <si>
    <t>II. Информация  о балансовой стоимости движимого и недвижимого  имущества</t>
  </si>
  <si>
    <t>Вид имущества</t>
  </si>
  <si>
    <t>Балансовая стоимость  на  дату  составления Плана (рублей)</t>
  </si>
  <si>
    <t>Недвижимое имущество</t>
  </si>
  <si>
    <t>имущество, закрепленное собственником имущества за учреждением на праве оперативного управления</t>
  </si>
  <si>
    <t>имущество, приобретенное учрежденнием за счет средств учредителя</t>
  </si>
  <si>
    <t>имущество, приобретенное учреждением за счет средств от иной  приносящей доход деятельности</t>
  </si>
  <si>
    <t>Движимое  имущество</t>
  </si>
  <si>
    <t>движимое  имущество, в том числе</t>
  </si>
  <si>
    <t>особо ценное движимое имущество</t>
  </si>
  <si>
    <t xml:space="preserve">Итого (движимое  имущество) </t>
  </si>
  <si>
    <t xml:space="preserve">Итого (недвижимое  имущество) </t>
  </si>
  <si>
    <t>III. Показатели финансового состояния учреждения</t>
  </si>
  <si>
    <t>Наименование показателя</t>
  </si>
  <si>
    <t>Текущий финансовый год, рублей (факт)*</t>
  </si>
  <si>
    <t>Текущий финансовый год, рублей (план)**</t>
  </si>
  <si>
    <t>Очередной финансовый год, рублей **</t>
  </si>
  <si>
    <t>Первый год планового периода, рублей **</t>
  </si>
  <si>
    <t>Второй год планового периода, рублей **</t>
  </si>
  <si>
    <t>Нефинансовые активы, в том числе</t>
  </si>
  <si>
    <t>недвижимое имущество, всего:</t>
  </si>
  <si>
    <t>в том числе:</t>
  </si>
  <si>
    <t xml:space="preserve">остаточная стоимость </t>
  </si>
  <si>
    <t>особо ценное движимое имущество, всего:</t>
  </si>
  <si>
    <t>Финансовые активы, в том числе:</t>
  </si>
  <si>
    <t>дебиторская задолженность по доходам</t>
  </si>
  <si>
    <t>дебиторская задолженность по расходам</t>
  </si>
  <si>
    <t>Обязательства, в том числе:</t>
  </si>
  <si>
    <t>кредиторская задолженность всего</t>
  </si>
  <si>
    <t xml:space="preserve">просроченная кредиторская задолженность </t>
  </si>
  <si>
    <t>Выплаты, всего, в том числе:</t>
  </si>
  <si>
    <t>на исполнение по целевым субсидиям</t>
  </si>
  <si>
    <t xml:space="preserve">Заработная плата </t>
  </si>
  <si>
    <t>на оказание услуг на платной основе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</si>
  <si>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</si>
  <si>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</si>
  <si>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</si>
  <si>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</si>
  <si>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</si>
  <si>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</si>
  <si>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</si>
  <si>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</si>
  <si>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на исполнение бюджетных инвестиций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</si>
  <si>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</si>
  <si>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</si>
  <si>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</si>
  <si>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Справочно: объем публичных обязательств*</t>
  </si>
  <si>
    <t>* - указывается сумма публичных обязательств перед физическими лицами, подлежащих исполнению в денежной форме, полномочия по исполнению которых от имени органа муниципальной власти передаются в установленном порядке учреждению .</t>
  </si>
  <si>
    <t xml:space="preserve">Директор </t>
  </si>
  <si>
    <t>Главный бухгалтер</t>
  </si>
  <si>
    <t>Наименование органа, осуществляющего  функции и полномочия учредителя</t>
  </si>
  <si>
    <t>КПП</t>
  </si>
  <si>
    <t>ИНН</t>
  </si>
  <si>
    <t xml:space="preserve">  План финансово-хозяйственной деятельности</t>
  </si>
  <si>
    <t>1.2 Виды деятельности муниципального  бюджетного учреждения:</t>
  </si>
  <si>
    <t xml:space="preserve">I.Сведения о деятельности  муниципального бюджетного учреждения </t>
  </si>
  <si>
    <t>средства ОМС</t>
  </si>
  <si>
    <t>Муниципальное учреждение отдел образования администрации Рогнединского района</t>
  </si>
  <si>
    <t>на оказание услуг по ОМС</t>
  </si>
  <si>
    <t>на выполнение муниципального задания(задания учредителя)</t>
  </si>
  <si>
    <t xml:space="preserve">на оказание услуг на платной основе </t>
  </si>
  <si>
    <t>субсидии на выполнение муниципального задания (задания учредителя)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</si>
  <si>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</si>
  <si>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</si>
  <si>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поступления от оказания учреждением  услуг (выполнения работ), относящихся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на платной основе, а также поступления</t>
  </si>
  <si>
    <t>242779, Брянская область, Рогнединский район, с.Вороново, ул.Школьная, 1</t>
  </si>
  <si>
    <t>Создание благоприятных условий для разностороннего развития личности; формирование общей культуры личности</t>
  </si>
  <si>
    <t xml:space="preserve">обучающихся на основе усвоения обязательного минимума содержания общеобразовательных программ, их </t>
  </si>
  <si>
    <t xml:space="preserve">адаптация к жизни в обществе; создание основы для осознанного выбора и последующего освоения профессиональных </t>
  </si>
  <si>
    <t>образовательных программ; воспитание гражданственности и любви к Родине; формирование здорового образа жизни.</t>
  </si>
  <si>
    <t xml:space="preserve">Реализация общеобразовательных программ: начального общего образования; основного общего образования; </t>
  </si>
  <si>
    <t>среднего (полного) общего образования; реализация дополнительных образовательных программ.</t>
  </si>
  <si>
    <t xml:space="preserve">  (расшифровка подписи)</t>
  </si>
  <si>
    <t>___Савкина Ю.В.____</t>
  </si>
  <si>
    <t>Начальник отдела образования</t>
  </si>
  <si>
    <t>_______________</t>
  </si>
  <si>
    <t>1.4 .Перечень услуг (работ), осуществляемых на платной основе:</t>
  </si>
  <si>
    <t>____Г.Г.Полтева____</t>
  </si>
  <si>
    <r>
      <t>Плановые показатели по поступлениям и вып</t>
    </r>
    <r>
      <rPr>
        <sz val="10"/>
        <color indexed="8"/>
        <rFont val="Times New Roman"/>
        <family val="1"/>
      </rPr>
      <t>латам  МБОУ Вороновская СОШ</t>
    </r>
  </si>
  <si>
    <t>Муниципальное бюджетное общеобразовательное учреждение "Вороновская средняя общеобразовательная школа Рогнединского района Брянской области"</t>
  </si>
  <si>
    <t>Всего ,   рублей</t>
  </si>
  <si>
    <t>___________________Молоткова Е.В.</t>
  </si>
  <si>
    <t xml:space="preserve">   на 2016 год и на плановый период 2017-2018 годов</t>
  </si>
  <si>
    <t xml:space="preserve">                      (подпись)           (расшифровка подписи)</t>
  </si>
  <si>
    <t>на 2016 год и плановый период 2017 и 2018 годов</t>
  </si>
  <si>
    <t>Уплата налогов</t>
  </si>
  <si>
    <t>Питание</t>
  </si>
  <si>
    <t>" 21" января 2016 года</t>
  </si>
  <si>
    <t>2016 год - 5136954,42 руб.; 2016 год - 5349946,8 руб.; 2017 год - 5349946,8 руб.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</si>
</sst>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0"/>
      <name val="Arial"/>
      <family val="0"/>
    </font>
    <font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14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0" borderId="0" xfId="0" applyFont="1" applyAlignment="1">
      <alignment/>
    </xf>
    <xf numFmtId="0" fontId="24" fillId="0" borderId="0" xfId="0" applyFont="1" applyAlignment="1">
      <alignment horizontal="center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Border="1" applyAlignment="1">
      <alignment/>
    </xf>
    <xf numFmtId="0" fontId="29" fillId="0" borderId="11" xfId="0" applyFont="1" applyBorder="1" applyAlignment="1">
      <alignment wrapText="1"/>
    </xf>
    <xf numFmtId="0" fontId="22" fillId="0" borderId="10" xfId="0" applyFont="1" applyBorder="1" applyAlignment="1">
      <alignment horizontal="right" wrapText="1"/>
    </xf>
    <xf numFmtId="0" fontId="22" fillId="0" borderId="12" xfId="0" applyFont="1" applyBorder="1" applyAlignment="1">
      <alignment horizontal="right" wrapText="1"/>
    </xf>
    <xf numFmtId="0" fontId="22" fillId="0" borderId="13" xfId="0" applyFont="1" applyBorder="1" applyAlignment="1">
      <alignment horizontal="right" wrapText="1"/>
    </xf>
    <xf numFmtId="0" fontId="0" fillId="0" borderId="0" xfId="0" applyFont="1" applyAlignment="1">
      <alignment/>
    </xf>
    <xf numFmtId="0" fontId="2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22" fillId="0" borderId="14" xfId="0" applyFont="1" applyBorder="1" applyAlignment="1">
      <alignment wrapText="1"/>
    </xf>
    <xf numFmtId="0" fontId="22" fillId="0" borderId="15" xfId="0" applyFont="1" applyBorder="1" applyAlignment="1">
      <alignment horizontal="right" wrapText="1"/>
    </xf>
    <xf numFmtId="0" fontId="21" fillId="0" borderId="16" xfId="0" applyFont="1" applyFill="1" applyBorder="1" applyAlignment="1">
      <alignment wrapText="1"/>
    </xf>
    <xf numFmtId="0" fontId="22" fillId="0" borderId="14" xfId="0" applyFont="1" applyBorder="1" applyAlignment="1">
      <alignment vertical="top" wrapText="1"/>
    </xf>
    <xf numFmtId="0" fontId="22" fillId="0" borderId="17" xfId="0" applyFont="1" applyBorder="1" applyAlignment="1">
      <alignment vertical="top" wrapText="1"/>
    </xf>
    <xf numFmtId="0" fontId="22" fillId="0" borderId="17" xfId="0" applyFont="1" applyBorder="1" applyAlignment="1">
      <alignment wrapText="1"/>
    </xf>
    <xf numFmtId="0" fontId="22" fillId="0" borderId="18" xfId="0" applyFont="1" applyBorder="1" applyAlignment="1">
      <alignment horizontal="right" wrapText="1"/>
    </xf>
    <xf numFmtId="0" fontId="22" fillId="0" borderId="19" xfId="0" applyFont="1" applyBorder="1" applyAlignment="1">
      <alignment horizontal="right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vertical="top" wrapText="1"/>
    </xf>
    <xf numFmtId="0" fontId="21" fillId="0" borderId="23" xfId="0" applyFont="1" applyBorder="1" applyAlignment="1">
      <alignment vertical="top" wrapText="1"/>
    </xf>
    <xf numFmtId="0" fontId="22" fillId="0" borderId="24" xfId="0" applyFont="1" applyFill="1" applyBorder="1" applyAlignment="1">
      <alignment vertical="top" wrapText="1"/>
    </xf>
    <xf numFmtId="0" fontId="25" fillId="0" borderId="12" xfId="0" applyFont="1" applyBorder="1" applyAlignment="1">
      <alignment textRotation="90" wrapText="1"/>
    </xf>
    <xf numFmtId="0" fontId="25" fillId="0" borderId="18" xfId="0" applyFont="1" applyBorder="1" applyAlignment="1">
      <alignment textRotation="90" wrapText="1"/>
    </xf>
    <xf numFmtId="0" fontId="21" fillId="0" borderId="23" xfId="0" applyFont="1" applyBorder="1" applyAlignment="1">
      <alignment wrapText="1"/>
    </xf>
    <xf numFmtId="0" fontId="21" fillId="0" borderId="25" xfId="0" applyFont="1" applyBorder="1" applyAlignment="1">
      <alignment horizontal="right" wrapText="1"/>
    </xf>
    <xf numFmtId="0" fontId="21" fillId="0" borderId="26" xfId="0" applyFont="1" applyBorder="1" applyAlignment="1">
      <alignment horizontal="right" wrapText="1"/>
    </xf>
    <xf numFmtId="0" fontId="22" fillId="0" borderId="22" xfId="0" applyFont="1" applyBorder="1" applyAlignment="1">
      <alignment wrapText="1"/>
    </xf>
    <xf numFmtId="0" fontId="22" fillId="0" borderId="27" xfId="0" applyFont="1" applyBorder="1" applyAlignment="1">
      <alignment wrapText="1"/>
    </xf>
    <xf numFmtId="0" fontId="22" fillId="0" borderId="28" xfId="0" applyFont="1" applyBorder="1" applyAlignment="1">
      <alignment horizontal="right" wrapText="1"/>
    </xf>
    <xf numFmtId="0" fontId="22" fillId="0" borderId="29" xfId="0" applyFont="1" applyBorder="1" applyAlignment="1">
      <alignment horizontal="right" wrapText="1"/>
    </xf>
    <xf numFmtId="0" fontId="22" fillId="0" borderId="30" xfId="0" applyFont="1" applyBorder="1" applyAlignment="1">
      <alignment horizontal="right" wrapText="1"/>
    </xf>
    <xf numFmtId="0" fontId="29" fillId="0" borderId="23" xfId="0" applyFont="1" applyBorder="1" applyAlignment="1">
      <alignment wrapText="1"/>
    </xf>
    <xf numFmtId="0" fontId="22" fillId="0" borderId="16" xfId="0" applyFont="1" applyBorder="1" applyAlignment="1">
      <alignment vertical="top" wrapText="1"/>
    </xf>
    <xf numFmtId="2" fontId="22" fillId="0" borderId="13" xfId="0" applyNumberFormat="1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2" fontId="22" fillId="0" borderId="12" xfId="0" applyNumberFormat="1" applyFont="1" applyBorder="1" applyAlignment="1">
      <alignment horizontal="center"/>
    </xf>
    <xf numFmtId="2" fontId="22" fillId="0" borderId="25" xfId="0" applyNumberFormat="1" applyFont="1" applyBorder="1" applyAlignment="1">
      <alignment horizontal="center"/>
    </xf>
    <xf numFmtId="2" fontId="22" fillId="0" borderId="31" xfId="0" applyNumberFormat="1" applyFont="1" applyBorder="1" applyAlignment="1">
      <alignment horizontal="center"/>
    </xf>
    <xf numFmtId="0" fontId="22" fillId="0" borderId="10" xfId="0" applyFont="1" applyFill="1" applyBorder="1" applyAlignment="1">
      <alignment horizontal="right" wrapText="1"/>
    </xf>
    <xf numFmtId="0" fontId="21" fillId="0" borderId="25" xfId="0" applyFont="1" applyFill="1" applyBorder="1" applyAlignment="1">
      <alignment horizontal="right" wrapText="1"/>
    </xf>
    <xf numFmtId="0" fontId="21" fillId="0" borderId="12" xfId="0" applyFont="1" applyBorder="1" applyAlignment="1">
      <alignment horizontal="right" wrapText="1"/>
    </xf>
    <xf numFmtId="0" fontId="21" fillId="0" borderId="18" xfId="0" applyFont="1" applyBorder="1" applyAlignment="1">
      <alignment horizontal="right" wrapText="1"/>
    </xf>
    <xf numFmtId="2" fontId="22" fillId="0" borderId="32" xfId="0" applyNumberFormat="1" applyFont="1" applyBorder="1" applyAlignment="1">
      <alignment horizontal="center"/>
    </xf>
    <xf numFmtId="2" fontId="22" fillId="0" borderId="33" xfId="0" applyNumberFormat="1" applyFont="1" applyBorder="1" applyAlignment="1">
      <alignment horizontal="center"/>
    </xf>
    <xf numFmtId="0" fontId="22" fillId="0" borderId="34" xfId="0" applyFont="1" applyBorder="1" applyAlignment="1">
      <alignment horizontal="center" wrapText="1"/>
    </xf>
    <xf numFmtId="0" fontId="22" fillId="0" borderId="35" xfId="0" applyFont="1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0" fontId="22" fillId="0" borderId="36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 horizontal="center"/>
    </xf>
    <xf numFmtId="2" fontId="22" fillId="0" borderId="37" xfId="0" applyNumberFormat="1" applyFont="1" applyBorder="1" applyAlignment="1">
      <alignment horizontal="center"/>
    </xf>
    <xf numFmtId="2" fontId="22" fillId="0" borderId="38" xfId="0" applyNumberFormat="1" applyFont="1" applyBorder="1" applyAlignment="1">
      <alignment horizontal="center"/>
    </xf>
    <xf numFmtId="2" fontId="22" fillId="0" borderId="39" xfId="0" applyNumberFormat="1" applyFont="1" applyBorder="1" applyAlignment="1">
      <alignment horizontal="center"/>
    </xf>
    <xf numFmtId="2" fontId="22" fillId="0" borderId="40" xfId="0" applyNumberFormat="1" applyFont="1" applyBorder="1" applyAlignment="1">
      <alignment horizontal="center"/>
    </xf>
    <xf numFmtId="2" fontId="22" fillId="0" borderId="41" xfId="0" applyNumberFormat="1" applyFont="1" applyBorder="1" applyAlignment="1">
      <alignment horizontal="center"/>
    </xf>
    <xf numFmtId="2" fontId="22" fillId="0" borderId="42" xfId="0" applyNumberFormat="1" applyFont="1" applyBorder="1" applyAlignment="1">
      <alignment horizontal="center"/>
    </xf>
    <xf numFmtId="2" fontId="22" fillId="0" borderId="29" xfId="0" applyNumberFormat="1" applyFont="1" applyBorder="1" applyAlignment="1">
      <alignment horizontal="center"/>
    </xf>
    <xf numFmtId="2" fontId="22" fillId="0" borderId="43" xfId="0" applyNumberFormat="1" applyFont="1" applyBorder="1" applyAlignment="1">
      <alignment horizontal="center"/>
    </xf>
    <xf numFmtId="2" fontId="22" fillId="0" borderId="44" xfId="0" applyNumberFormat="1" applyFont="1" applyBorder="1" applyAlignment="1">
      <alignment horizontal="center"/>
    </xf>
    <xf numFmtId="2" fontId="22" fillId="0" borderId="4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22" fillId="0" borderId="46" xfId="0" applyNumberFormat="1" applyFont="1" applyBorder="1" applyAlignment="1">
      <alignment horizontal="center"/>
    </xf>
    <xf numFmtId="0" fontId="22" fillId="0" borderId="47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2" fontId="22" fillId="0" borderId="49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 wrapText="1"/>
    </xf>
    <xf numFmtId="2" fontId="22" fillId="0" borderId="5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2" fillId="0" borderId="12" xfId="0" applyFont="1" applyBorder="1" applyAlignment="1">
      <alignment horizontal="center" wrapText="1"/>
    </xf>
    <xf numFmtId="0" fontId="22" fillId="0" borderId="28" xfId="0" applyFont="1" applyBorder="1" applyAlignment="1">
      <alignment horizontal="center" wrapText="1"/>
    </xf>
    <xf numFmtId="0" fontId="22" fillId="0" borderId="41" xfId="0" applyFont="1" applyBorder="1" applyAlignment="1">
      <alignment horizontal="center" wrapText="1"/>
    </xf>
    <xf numFmtId="0" fontId="22" fillId="0" borderId="49" xfId="0" applyFont="1" applyBorder="1" applyAlignment="1">
      <alignment horizontal="center" wrapText="1"/>
    </xf>
    <xf numFmtId="0" fontId="22" fillId="0" borderId="51" xfId="0" applyFont="1" applyBorder="1" applyAlignment="1">
      <alignment horizontal="center" wrapText="1"/>
    </xf>
    <xf numFmtId="0" fontId="22" fillId="0" borderId="42" xfId="0" applyFont="1" applyBorder="1" applyAlignment="1">
      <alignment horizontal="center" wrapText="1"/>
    </xf>
    <xf numFmtId="0" fontId="29" fillId="0" borderId="0" xfId="0" applyFont="1" applyAlignment="1">
      <alignment horizontal="center"/>
    </xf>
    <xf numFmtId="0" fontId="22" fillId="0" borderId="52" xfId="0" applyFont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top" wrapText="1"/>
    </xf>
    <xf numFmtId="0" fontId="21" fillId="0" borderId="54" xfId="0" applyFont="1" applyFill="1" applyBorder="1" applyAlignment="1">
      <alignment horizontal="center" vertical="top" wrapText="1"/>
    </xf>
    <xf numFmtId="0" fontId="21" fillId="0" borderId="49" xfId="0" applyFont="1" applyFill="1" applyBorder="1" applyAlignment="1">
      <alignment horizontal="center" vertical="top" wrapText="1"/>
    </xf>
    <xf numFmtId="0" fontId="21" fillId="0" borderId="55" xfId="0" applyFont="1" applyFill="1" applyBorder="1" applyAlignment="1">
      <alignment horizontal="left" vertical="top" wrapText="1"/>
    </xf>
    <xf numFmtId="0" fontId="21" fillId="0" borderId="56" xfId="0" applyFont="1" applyFill="1" applyBorder="1" applyAlignment="1">
      <alignment horizontal="left" vertical="top" wrapText="1"/>
    </xf>
    <xf numFmtId="0" fontId="21" fillId="0" borderId="50" xfId="0" applyFont="1" applyFill="1" applyBorder="1" applyAlignment="1">
      <alignment horizontal="left" vertical="top" wrapText="1"/>
    </xf>
    <xf numFmtId="2" fontId="22" fillId="0" borderId="41" xfId="0" applyNumberFormat="1" applyFont="1" applyFill="1" applyBorder="1" applyAlignment="1">
      <alignment horizontal="center" vertical="top" wrapText="1"/>
    </xf>
    <xf numFmtId="2" fontId="22" fillId="0" borderId="54" xfId="0" applyNumberFormat="1" applyFont="1" applyFill="1" applyBorder="1" applyAlignment="1">
      <alignment horizontal="center" vertical="top" wrapText="1"/>
    </xf>
    <xf numFmtId="2" fontId="22" fillId="0" borderId="49" xfId="0" applyNumberFormat="1" applyFont="1" applyFill="1" applyBorder="1" applyAlignment="1">
      <alignment horizontal="center" vertical="top" wrapText="1"/>
    </xf>
    <xf numFmtId="0" fontId="22" fillId="0" borderId="53" xfId="0" applyFont="1" applyFill="1" applyBorder="1" applyAlignment="1">
      <alignment horizontal="left" vertical="top" wrapText="1"/>
    </xf>
    <xf numFmtId="0" fontId="22" fillId="0" borderId="54" xfId="0" applyFont="1" applyFill="1" applyBorder="1" applyAlignment="1">
      <alignment horizontal="left" vertical="top" wrapText="1"/>
    </xf>
    <xf numFmtId="0" fontId="22" fillId="0" borderId="42" xfId="0" applyFont="1" applyFill="1" applyBorder="1" applyAlignment="1">
      <alignment horizontal="left" vertical="top" wrapText="1"/>
    </xf>
    <xf numFmtId="0" fontId="22" fillId="0" borderId="57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53" xfId="0" applyFont="1" applyFill="1" applyBorder="1" applyAlignment="1">
      <alignment horizontal="left" vertical="top" wrapText="1"/>
    </xf>
    <xf numFmtId="0" fontId="21" fillId="0" borderId="54" xfId="0" applyFont="1" applyFill="1" applyBorder="1" applyAlignment="1">
      <alignment horizontal="left" vertical="top" wrapText="1"/>
    </xf>
    <xf numFmtId="0" fontId="21" fillId="0" borderId="42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2" fillId="0" borderId="0" xfId="0" applyFont="1" applyFill="1" applyAlignment="1">
      <alignment horizontal="left"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0" fontId="22" fillId="0" borderId="58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84"/>
  <sheetViews>
    <sheetView tabSelected="1" workbookViewId="0" topLeftCell="A1">
      <selection activeCell="A40" sqref="A40:J40"/>
    </sheetView>
  </sheetViews>
  <sheetFormatPr defaultColWidth="9.140625" defaultRowHeight="12.75"/>
  <cols>
    <col min="1" max="1" width="20.421875" style="6" customWidth="1"/>
    <col min="2" max="2" width="11.28125" style="6" customWidth="1"/>
    <col min="3" max="3" width="10.8515625" style="6" customWidth="1"/>
    <col min="4" max="4" width="6.28125" style="6" customWidth="1"/>
    <col min="5" max="5" width="12.7109375" style="6" customWidth="1"/>
    <col min="6" max="6" width="12.8515625" style="6" customWidth="1"/>
    <col min="7" max="7" width="5.421875" style="6" customWidth="1"/>
    <col min="8" max="8" width="11.140625" style="6" customWidth="1"/>
    <col min="9" max="9" width="10.7109375" style="6" customWidth="1"/>
    <col min="10" max="10" width="14.00390625" style="6" customWidth="1"/>
  </cols>
  <sheetData>
    <row r="2" spans="7:15" ht="12.75">
      <c r="G2" s="86" t="s">
        <v>0</v>
      </c>
      <c r="H2" s="86"/>
      <c r="I2" s="86"/>
      <c r="J2" s="86"/>
      <c r="K2" s="86"/>
      <c r="L2" s="86"/>
      <c r="M2" s="3"/>
      <c r="N2" s="3"/>
      <c r="O2" s="3"/>
    </row>
    <row r="3" spans="7:15" ht="13.5" customHeight="1">
      <c r="G3" s="128" t="s">
        <v>99</v>
      </c>
      <c r="H3" s="128"/>
      <c r="I3" s="128"/>
      <c r="J3" s="128"/>
      <c r="K3" s="128"/>
      <c r="L3" s="128"/>
      <c r="M3" s="31"/>
      <c r="N3" s="31"/>
      <c r="O3" s="31"/>
    </row>
    <row r="4" spans="7:15" ht="14.25" customHeight="1">
      <c r="G4" s="129" t="s">
        <v>1</v>
      </c>
      <c r="H4" s="129"/>
      <c r="I4" s="129"/>
      <c r="J4" s="129"/>
      <c r="K4" s="129"/>
      <c r="L4" s="129"/>
      <c r="M4" s="1"/>
      <c r="N4" s="1"/>
      <c r="O4" s="1"/>
    </row>
    <row r="5" spans="7:15" ht="12.75">
      <c r="G5" s="86" t="s">
        <v>106</v>
      </c>
      <c r="H5" s="86"/>
      <c r="I5" s="86"/>
      <c r="J5" s="86"/>
      <c r="K5" s="86"/>
      <c r="L5" s="86"/>
      <c r="M5" s="3"/>
      <c r="N5" s="3"/>
      <c r="O5" s="3"/>
    </row>
    <row r="6" spans="7:15" ht="12.75">
      <c r="G6" s="130" t="s">
        <v>108</v>
      </c>
      <c r="H6" s="130"/>
      <c r="I6" s="130"/>
      <c r="J6" s="130"/>
      <c r="K6" s="130"/>
      <c r="L6" s="130"/>
      <c r="M6" s="27"/>
      <c r="N6" s="27"/>
      <c r="O6" s="27"/>
    </row>
    <row r="7" spans="7:15" ht="12.75">
      <c r="G7" s="7"/>
      <c r="H7" s="7"/>
      <c r="I7" s="7"/>
      <c r="J7" s="7"/>
      <c r="L7" s="2"/>
      <c r="M7" s="2"/>
      <c r="N7" s="2"/>
      <c r="O7" s="2"/>
    </row>
    <row r="8" spans="7:10" ht="12.75">
      <c r="G8" s="7"/>
      <c r="H8" s="7"/>
      <c r="I8" s="7"/>
      <c r="J8" s="7"/>
    </row>
    <row r="9" spans="7:10" ht="18.75" hidden="1">
      <c r="G9" s="132"/>
      <c r="H9" s="132"/>
      <c r="I9" s="132"/>
      <c r="J9" s="132"/>
    </row>
    <row r="10" spans="1:10" ht="12.75" customHeight="1">
      <c r="A10" s="133" t="s">
        <v>78</v>
      </c>
      <c r="B10" s="133"/>
      <c r="C10" s="133"/>
      <c r="D10" s="133"/>
      <c r="E10" s="133"/>
      <c r="F10" s="133"/>
      <c r="G10" s="133"/>
      <c r="H10" s="133"/>
      <c r="I10" s="133"/>
      <c r="J10" s="133"/>
    </row>
    <row r="11" spans="1:10" ht="13.5" customHeight="1">
      <c r="A11" s="133" t="s">
        <v>107</v>
      </c>
      <c r="B11" s="133"/>
      <c r="C11" s="133"/>
      <c r="D11" s="133"/>
      <c r="E11" s="133"/>
      <c r="F11" s="133"/>
      <c r="G11" s="133"/>
      <c r="H11" s="133"/>
      <c r="I11" s="133"/>
      <c r="J11" s="133"/>
    </row>
    <row r="12" spans="1:10" ht="15.75">
      <c r="A12" s="9"/>
      <c r="B12" s="9"/>
      <c r="C12" s="9"/>
      <c r="D12" s="9"/>
      <c r="E12" s="9"/>
      <c r="F12" s="9"/>
      <c r="G12" s="9"/>
      <c r="H12" s="9"/>
      <c r="I12" s="9"/>
      <c r="J12" s="9" t="s">
        <v>3</v>
      </c>
    </row>
    <row r="13" spans="7:10" ht="12.75">
      <c r="G13" s="7"/>
      <c r="H13" s="73" t="s">
        <v>4</v>
      </c>
      <c r="I13" s="131"/>
      <c r="J13" s="10"/>
    </row>
    <row r="14" spans="2:10" ht="12.75">
      <c r="B14" s="73" t="s">
        <v>112</v>
      </c>
      <c r="C14" s="73"/>
      <c r="D14" s="73"/>
      <c r="E14" s="73"/>
      <c r="F14" s="73"/>
      <c r="G14" s="73"/>
      <c r="H14" s="7"/>
      <c r="I14" s="7" t="s">
        <v>5</v>
      </c>
      <c r="J14" s="11">
        <v>42390</v>
      </c>
    </row>
    <row r="15" spans="7:10" ht="12.75">
      <c r="G15" s="7"/>
      <c r="H15" s="7"/>
      <c r="I15" s="7"/>
      <c r="J15" s="12"/>
    </row>
    <row r="16" spans="1:10" ht="12.75">
      <c r="A16" s="74" t="s">
        <v>6</v>
      </c>
      <c r="B16" s="74"/>
      <c r="C16" s="74"/>
      <c r="D16" s="74"/>
      <c r="E16" s="74"/>
      <c r="G16" s="7"/>
      <c r="H16" s="7"/>
      <c r="I16" s="13" t="s">
        <v>7</v>
      </c>
      <c r="J16" s="14">
        <v>47897724</v>
      </c>
    </row>
    <row r="17" spans="1:13" ht="13.5">
      <c r="A17" s="15" t="s">
        <v>104</v>
      </c>
      <c r="B17" s="15"/>
      <c r="C17" s="15"/>
      <c r="D17" s="15"/>
      <c r="E17" s="15"/>
      <c r="F17" s="15"/>
      <c r="G17" s="15"/>
      <c r="H17" s="15"/>
      <c r="I17" s="16"/>
      <c r="J17" s="12"/>
      <c r="K17" s="5"/>
      <c r="L17" s="5"/>
      <c r="M17" s="5"/>
    </row>
    <row r="18" spans="1:11" ht="12.75">
      <c r="A18" s="17" t="s">
        <v>77</v>
      </c>
      <c r="B18" s="17"/>
      <c r="G18" s="7"/>
      <c r="H18" s="7"/>
      <c r="I18" s="16"/>
      <c r="J18" s="14">
        <v>3225001680</v>
      </c>
      <c r="K18" s="5"/>
    </row>
    <row r="19" spans="1:11" ht="12.75">
      <c r="A19" s="6" t="s">
        <v>76</v>
      </c>
      <c r="G19" s="7"/>
      <c r="H19" s="7"/>
      <c r="I19" s="16"/>
      <c r="J19" s="14">
        <v>324501001</v>
      </c>
      <c r="K19" s="5"/>
    </row>
    <row r="20" spans="7:11" ht="12.75">
      <c r="G20" s="7"/>
      <c r="H20" s="7"/>
      <c r="I20" s="16"/>
      <c r="J20" s="12"/>
      <c r="K20" s="5"/>
    </row>
    <row r="21" spans="7:10" ht="12.75">
      <c r="G21" s="7"/>
      <c r="H21" s="7"/>
      <c r="I21" s="7"/>
      <c r="J21" s="10"/>
    </row>
    <row r="22" spans="1:10" ht="12.75">
      <c r="A22" s="17" t="s">
        <v>8</v>
      </c>
      <c r="B22" s="17"/>
      <c r="C22" s="17"/>
      <c r="D22" s="17"/>
      <c r="E22" s="17"/>
      <c r="G22" s="7"/>
      <c r="H22" s="7"/>
      <c r="I22" s="7"/>
      <c r="J22" s="10">
        <v>383</v>
      </c>
    </row>
    <row r="23" spans="7:10" ht="12.75">
      <c r="G23" s="7"/>
      <c r="H23" s="7"/>
      <c r="I23" s="7"/>
      <c r="J23" s="7"/>
    </row>
    <row r="24" spans="7:10" ht="0.75" customHeight="1">
      <c r="G24" s="7"/>
      <c r="H24" s="7"/>
      <c r="I24" s="7"/>
      <c r="J24" s="7"/>
    </row>
    <row r="25" spans="1:10" ht="32.25" customHeight="1">
      <c r="A25" s="124" t="s">
        <v>75</v>
      </c>
      <c r="B25" s="124"/>
      <c r="C25" s="124"/>
      <c r="D25" s="125" t="s">
        <v>82</v>
      </c>
      <c r="E25" s="125"/>
      <c r="F25" s="125"/>
      <c r="G25" s="125"/>
      <c r="H25" s="125"/>
      <c r="I25" s="125"/>
      <c r="J25" s="125"/>
    </row>
    <row r="26" spans="4:10" ht="12.75">
      <c r="D26" s="18"/>
      <c r="E26" s="18"/>
      <c r="F26" s="18"/>
      <c r="G26" s="16"/>
      <c r="H26" s="16"/>
      <c r="I26" s="16"/>
      <c r="J26" s="16"/>
    </row>
    <row r="27" spans="1:10" ht="30" customHeight="1">
      <c r="A27" s="124" t="s">
        <v>22</v>
      </c>
      <c r="B27" s="124"/>
      <c r="C27" s="124"/>
      <c r="D27" s="126" t="s">
        <v>90</v>
      </c>
      <c r="E27" s="126"/>
      <c r="F27" s="126"/>
      <c r="G27" s="126"/>
      <c r="H27" s="126"/>
      <c r="I27" s="126"/>
      <c r="J27" s="126"/>
    </row>
    <row r="28" spans="1:10" ht="23.25" customHeight="1">
      <c r="A28" s="8"/>
      <c r="B28" s="8"/>
      <c r="C28" s="8"/>
      <c r="D28" s="7"/>
      <c r="E28" s="7"/>
      <c r="F28" s="7"/>
      <c r="G28" s="7"/>
      <c r="H28" s="7"/>
      <c r="I28" s="7"/>
      <c r="J28" s="7"/>
    </row>
    <row r="29" spans="7:13" ht="12.75" hidden="1">
      <c r="G29" s="7"/>
      <c r="H29" s="7"/>
      <c r="I29" s="7"/>
      <c r="J29" s="7"/>
      <c r="M29" s="4"/>
    </row>
    <row r="30" spans="1:10" ht="13.5">
      <c r="A30" s="101" t="s">
        <v>80</v>
      </c>
      <c r="B30" s="101"/>
      <c r="C30" s="101"/>
      <c r="D30" s="101"/>
      <c r="E30" s="101"/>
      <c r="F30" s="101"/>
      <c r="G30" s="101"/>
      <c r="H30" s="101"/>
      <c r="I30" s="101"/>
      <c r="J30" s="101"/>
    </row>
    <row r="31" spans="1:10" s="30" customFormat="1" ht="12.75">
      <c r="A31" s="28" t="s">
        <v>23</v>
      </c>
      <c r="B31" s="28"/>
      <c r="C31" s="28"/>
      <c r="D31" s="28"/>
      <c r="E31" s="28"/>
      <c r="F31" s="28"/>
      <c r="G31" s="29"/>
      <c r="H31" s="29"/>
      <c r="I31" s="29"/>
      <c r="J31" s="29"/>
    </row>
    <row r="32" spans="1:10" ht="12.75">
      <c r="A32" s="74" t="s">
        <v>91</v>
      </c>
      <c r="B32" s="74"/>
      <c r="C32" s="74"/>
      <c r="D32" s="74"/>
      <c r="E32" s="74"/>
      <c r="F32" s="74"/>
      <c r="G32" s="74"/>
      <c r="H32" s="74"/>
      <c r="I32" s="74"/>
      <c r="J32" s="74"/>
    </row>
    <row r="33" spans="1:10" ht="12.75">
      <c r="A33" s="74" t="s">
        <v>92</v>
      </c>
      <c r="B33" s="74"/>
      <c r="C33" s="74"/>
      <c r="D33" s="74"/>
      <c r="E33" s="74"/>
      <c r="F33" s="74"/>
      <c r="G33" s="74"/>
      <c r="H33" s="74"/>
      <c r="I33" s="74"/>
      <c r="J33" s="74"/>
    </row>
    <row r="34" spans="1:10" ht="12.75">
      <c r="A34" s="74" t="s">
        <v>93</v>
      </c>
      <c r="B34" s="74"/>
      <c r="C34" s="74"/>
      <c r="D34" s="74"/>
      <c r="E34" s="74"/>
      <c r="F34" s="74"/>
      <c r="G34" s="74"/>
      <c r="H34" s="74"/>
      <c r="I34" s="74"/>
      <c r="J34" s="74"/>
    </row>
    <row r="35" spans="1:10" ht="12.75">
      <c r="A35" s="74" t="s">
        <v>94</v>
      </c>
      <c r="B35" s="74"/>
      <c r="C35" s="74"/>
      <c r="D35" s="74"/>
      <c r="E35" s="74"/>
      <c r="F35" s="74"/>
      <c r="G35" s="74"/>
      <c r="H35" s="74"/>
      <c r="I35" s="74"/>
      <c r="J35" s="74"/>
    </row>
    <row r="36" spans="1:10" s="30" customFormat="1" ht="12.75">
      <c r="A36" s="28" t="s">
        <v>79</v>
      </c>
      <c r="B36" s="28"/>
      <c r="C36" s="28"/>
      <c r="D36" s="28"/>
      <c r="E36" s="28"/>
      <c r="F36" s="28"/>
      <c r="G36" s="29"/>
      <c r="H36" s="29"/>
      <c r="I36" s="29"/>
      <c r="J36" s="29"/>
    </row>
    <row r="37" spans="1:10" ht="12.75">
      <c r="A37" s="74" t="s">
        <v>95</v>
      </c>
      <c r="B37" s="74"/>
      <c r="C37" s="74"/>
      <c r="D37" s="74"/>
      <c r="E37" s="74"/>
      <c r="F37" s="74"/>
      <c r="G37" s="74"/>
      <c r="H37" s="74"/>
      <c r="I37" s="74"/>
      <c r="J37" s="74"/>
    </row>
    <row r="38" spans="1:10" ht="12.75">
      <c r="A38" s="74" t="s">
        <v>96</v>
      </c>
      <c r="B38" s="74"/>
      <c r="C38" s="74"/>
      <c r="D38" s="74"/>
      <c r="E38" s="74"/>
      <c r="F38" s="74"/>
      <c r="G38" s="74"/>
      <c r="H38" s="74"/>
      <c r="I38" s="74"/>
      <c r="J38" s="74"/>
    </row>
    <row r="39" spans="1:10" s="30" customFormat="1" ht="12.75">
      <c r="A39" s="28" t="s">
        <v>24</v>
      </c>
      <c r="B39" s="28"/>
      <c r="C39" s="28"/>
      <c r="D39" s="28"/>
      <c r="E39" s="28"/>
      <c r="F39" s="28"/>
      <c r="G39" s="29"/>
      <c r="H39" s="29"/>
      <c r="I39" s="29"/>
      <c r="J39" s="29"/>
    </row>
    <row r="40" spans="1:10" ht="12.75">
      <c r="A40" s="127" t="s">
        <v>113</v>
      </c>
      <c r="B40" s="127"/>
      <c r="C40" s="127"/>
      <c r="D40" s="127"/>
      <c r="E40" s="127"/>
      <c r="F40" s="127"/>
      <c r="G40" s="127"/>
      <c r="H40" s="127"/>
      <c r="I40" s="127"/>
      <c r="J40" s="127"/>
    </row>
    <row r="41" spans="1:10" s="30" customFormat="1" ht="12.75">
      <c r="A41" s="28" t="s">
        <v>101</v>
      </c>
      <c r="B41" s="28"/>
      <c r="C41" s="28"/>
      <c r="D41" s="28"/>
      <c r="E41" s="28"/>
      <c r="F41" s="28"/>
      <c r="G41" s="29"/>
      <c r="H41" s="29"/>
      <c r="I41" s="29"/>
      <c r="J41" s="29"/>
    </row>
    <row r="42" spans="1:10" ht="6.75" customHeight="1">
      <c r="A42" s="124"/>
      <c r="B42" s="124"/>
      <c r="C42" s="124"/>
      <c r="D42" s="124"/>
      <c r="E42" s="124"/>
      <c r="F42" s="124"/>
      <c r="G42" s="124"/>
      <c r="H42" s="124"/>
      <c r="I42" s="124"/>
      <c r="J42" s="124"/>
    </row>
    <row r="43" spans="7:10" ht="12.75" hidden="1">
      <c r="G43" s="7"/>
      <c r="H43" s="7"/>
      <c r="I43" s="7"/>
      <c r="J43" s="7"/>
    </row>
    <row r="44" spans="7:10" ht="12.75">
      <c r="G44" s="7"/>
      <c r="H44" s="7"/>
      <c r="I44" s="7"/>
      <c r="J44" s="7"/>
    </row>
    <row r="45" spans="1:10" ht="14.25" thickBot="1">
      <c r="A45" s="101" t="s">
        <v>25</v>
      </c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ht="43.5" customHeight="1">
      <c r="A46" s="115" t="s">
        <v>26</v>
      </c>
      <c r="B46" s="116"/>
      <c r="C46" s="116"/>
      <c r="D46" s="116"/>
      <c r="E46" s="116"/>
      <c r="F46" s="116"/>
      <c r="G46" s="117"/>
      <c r="H46" s="72" t="s">
        <v>27</v>
      </c>
      <c r="I46" s="68"/>
      <c r="J46" s="99"/>
    </row>
    <row r="47" spans="1:10" ht="19.5" customHeight="1">
      <c r="A47" s="118" t="s">
        <v>28</v>
      </c>
      <c r="B47" s="119"/>
      <c r="C47" s="119"/>
      <c r="D47" s="119"/>
      <c r="E47" s="119"/>
      <c r="F47" s="119"/>
      <c r="G47" s="119"/>
      <c r="H47" s="119"/>
      <c r="I47" s="119"/>
      <c r="J47" s="120"/>
    </row>
    <row r="48" spans="1:10" ht="25.5" customHeight="1">
      <c r="A48" s="112" t="s">
        <v>29</v>
      </c>
      <c r="B48" s="113"/>
      <c r="C48" s="113"/>
      <c r="D48" s="113"/>
      <c r="E48" s="113"/>
      <c r="F48" s="113"/>
      <c r="G48" s="114"/>
      <c r="H48" s="109">
        <v>0</v>
      </c>
      <c r="I48" s="110"/>
      <c r="J48" s="111"/>
    </row>
    <row r="49" spans="1:10" ht="15.75" customHeight="1">
      <c r="A49" s="112" t="s">
        <v>30</v>
      </c>
      <c r="B49" s="113"/>
      <c r="C49" s="113"/>
      <c r="D49" s="113"/>
      <c r="E49" s="113"/>
      <c r="F49" s="113"/>
      <c r="G49" s="114"/>
      <c r="H49" s="109">
        <v>0</v>
      </c>
      <c r="I49" s="110"/>
      <c r="J49" s="111"/>
    </row>
    <row r="50" spans="1:10" ht="27" customHeight="1">
      <c r="A50" s="112" t="s">
        <v>31</v>
      </c>
      <c r="B50" s="113"/>
      <c r="C50" s="113"/>
      <c r="D50" s="113"/>
      <c r="E50" s="113"/>
      <c r="F50" s="113"/>
      <c r="G50" s="114"/>
      <c r="H50" s="109">
        <v>0</v>
      </c>
      <c r="I50" s="110"/>
      <c r="J50" s="111"/>
    </row>
    <row r="51" spans="1:10" ht="21" customHeight="1">
      <c r="A51" s="121" t="s">
        <v>36</v>
      </c>
      <c r="B51" s="122"/>
      <c r="C51" s="122"/>
      <c r="D51" s="122"/>
      <c r="E51" s="122"/>
      <c r="F51" s="122"/>
      <c r="G51" s="123"/>
      <c r="H51" s="109">
        <f>SUM(H48:J50)</f>
        <v>0</v>
      </c>
      <c r="I51" s="110"/>
      <c r="J51" s="111"/>
    </row>
    <row r="52" spans="1:10" ht="19.5" customHeight="1">
      <c r="A52" s="103" t="s">
        <v>32</v>
      </c>
      <c r="B52" s="104"/>
      <c r="C52" s="104"/>
      <c r="D52" s="104"/>
      <c r="E52" s="104"/>
      <c r="F52" s="104"/>
      <c r="G52" s="104"/>
      <c r="H52" s="104"/>
      <c r="I52" s="104"/>
      <c r="J52" s="105"/>
    </row>
    <row r="53" spans="1:10" ht="12.75">
      <c r="A53" s="112" t="s">
        <v>33</v>
      </c>
      <c r="B53" s="113"/>
      <c r="C53" s="113"/>
      <c r="D53" s="113"/>
      <c r="E53" s="113"/>
      <c r="F53" s="113"/>
      <c r="G53" s="114"/>
      <c r="H53" s="109">
        <v>0</v>
      </c>
      <c r="I53" s="110"/>
      <c r="J53" s="111"/>
    </row>
    <row r="54" spans="1:10" ht="12.75">
      <c r="A54" s="112" t="s">
        <v>34</v>
      </c>
      <c r="B54" s="113"/>
      <c r="C54" s="113"/>
      <c r="D54" s="113"/>
      <c r="E54" s="113"/>
      <c r="F54" s="113"/>
      <c r="G54" s="114"/>
      <c r="H54" s="109">
        <v>0</v>
      </c>
      <c r="I54" s="110"/>
      <c r="J54" s="111"/>
    </row>
    <row r="55" spans="1:10" ht="23.25" customHeight="1" thickBot="1">
      <c r="A55" s="106" t="s">
        <v>35</v>
      </c>
      <c r="B55" s="107"/>
      <c r="C55" s="107"/>
      <c r="D55" s="107"/>
      <c r="E55" s="107"/>
      <c r="F55" s="107"/>
      <c r="G55" s="108"/>
      <c r="H55" s="109">
        <f>SUM(H52:J54)</f>
        <v>0</v>
      </c>
      <c r="I55" s="110"/>
      <c r="J55" s="111"/>
    </row>
    <row r="56" spans="7:10" ht="12.75">
      <c r="G56" s="7"/>
      <c r="H56" s="7"/>
      <c r="I56" s="7"/>
      <c r="J56" s="7"/>
    </row>
    <row r="57" spans="1:10" ht="13.5">
      <c r="A57" s="101" t="s">
        <v>37</v>
      </c>
      <c r="B57" s="101"/>
      <c r="C57" s="101"/>
      <c r="D57" s="101"/>
      <c r="E57" s="101"/>
      <c r="F57" s="101"/>
      <c r="G57" s="101"/>
      <c r="H57" s="101"/>
      <c r="I57" s="101"/>
      <c r="J57" s="101"/>
    </row>
    <row r="58" spans="7:10" ht="13.5" thickBot="1">
      <c r="G58" s="7"/>
      <c r="H58" s="7"/>
      <c r="I58" s="7"/>
      <c r="J58" s="7"/>
    </row>
    <row r="59" spans="1:10" ht="77.25" customHeight="1" thickBot="1">
      <c r="A59" s="40" t="s">
        <v>38</v>
      </c>
      <c r="B59" s="88" t="s">
        <v>39</v>
      </c>
      <c r="C59" s="102"/>
      <c r="D59" s="88" t="s">
        <v>40</v>
      </c>
      <c r="E59" s="102"/>
      <c r="F59" s="41" t="s">
        <v>41</v>
      </c>
      <c r="G59" s="88" t="s">
        <v>42</v>
      </c>
      <c r="H59" s="102"/>
      <c r="I59" s="88" t="s">
        <v>43</v>
      </c>
      <c r="J59" s="89"/>
    </row>
    <row r="60" spans="1:10" s="24" customFormat="1" ht="26.25" thickBot="1">
      <c r="A60" s="43" t="s">
        <v>44</v>
      </c>
      <c r="B60" s="78">
        <f>B61+B64</f>
        <v>0</v>
      </c>
      <c r="C60" s="83"/>
      <c r="D60" s="78">
        <f>D61+D64</f>
        <v>0</v>
      </c>
      <c r="E60" s="83"/>
      <c r="F60" s="60"/>
      <c r="G60" s="78">
        <f>G61+G64</f>
        <v>12490987</v>
      </c>
      <c r="H60" s="83"/>
      <c r="I60" s="78">
        <f>I61+I64</f>
        <v>12490987</v>
      </c>
      <c r="J60" s="83"/>
    </row>
    <row r="61" spans="1:10" ht="25.5">
      <c r="A61" s="42" t="s">
        <v>45</v>
      </c>
      <c r="B61" s="84"/>
      <c r="C61" s="85"/>
      <c r="D61" s="84"/>
      <c r="E61" s="85"/>
      <c r="F61" s="57"/>
      <c r="G61" s="84">
        <v>9611818</v>
      </c>
      <c r="H61" s="85"/>
      <c r="I61" s="84">
        <v>9611818</v>
      </c>
      <c r="J61" s="85"/>
    </row>
    <row r="62" spans="1:10" ht="12.75">
      <c r="A62" s="35" t="s">
        <v>46</v>
      </c>
      <c r="B62" s="80"/>
      <c r="C62" s="81"/>
      <c r="D62" s="80"/>
      <c r="E62" s="81"/>
      <c r="F62" s="58"/>
      <c r="G62" s="80"/>
      <c r="H62" s="81"/>
      <c r="I62" s="80"/>
      <c r="J62" s="81"/>
    </row>
    <row r="63" spans="1:10" ht="12.75">
      <c r="A63" s="35" t="s">
        <v>47</v>
      </c>
      <c r="B63" s="80"/>
      <c r="C63" s="81"/>
      <c r="D63" s="80"/>
      <c r="E63" s="81"/>
      <c r="F63" s="58"/>
      <c r="G63" s="80">
        <v>806352.34</v>
      </c>
      <c r="H63" s="81"/>
      <c r="I63" s="80">
        <v>806352.34</v>
      </c>
      <c r="J63" s="81"/>
    </row>
    <row r="64" spans="1:10" ht="30" customHeight="1">
      <c r="A64" s="35" t="s">
        <v>48</v>
      </c>
      <c r="B64" s="80"/>
      <c r="C64" s="81"/>
      <c r="D64" s="80"/>
      <c r="E64" s="81"/>
      <c r="F64" s="58"/>
      <c r="G64" s="80">
        <v>2879169</v>
      </c>
      <c r="H64" s="81"/>
      <c r="I64" s="80">
        <v>2879169</v>
      </c>
      <c r="J64" s="81"/>
    </row>
    <row r="65" spans="1:10" ht="12.75">
      <c r="A65" s="35" t="s">
        <v>46</v>
      </c>
      <c r="B65" s="80"/>
      <c r="C65" s="81"/>
      <c r="D65" s="80"/>
      <c r="E65" s="81"/>
      <c r="F65" s="58"/>
      <c r="G65" s="80"/>
      <c r="H65" s="81"/>
      <c r="I65" s="80"/>
      <c r="J65" s="81"/>
    </row>
    <row r="66" spans="1:10" ht="13.5" thickBot="1">
      <c r="A66" s="36" t="s">
        <v>47</v>
      </c>
      <c r="B66" s="76"/>
      <c r="C66" s="82"/>
      <c r="D66" s="76"/>
      <c r="E66" s="82"/>
      <c r="F66" s="59"/>
      <c r="G66" s="76">
        <v>88304.36</v>
      </c>
      <c r="H66" s="82"/>
      <c r="I66" s="76">
        <v>88304.36</v>
      </c>
      <c r="J66" s="82"/>
    </row>
    <row r="67" spans="1:10" s="24" customFormat="1" ht="30.75" customHeight="1" thickBot="1">
      <c r="A67" s="43" t="s">
        <v>49</v>
      </c>
      <c r="B67" s="78">
        <v>0</v>
      </c>
      <c r="C67" s="83"/>
      <c r="D67" s="78">
        <v>0</v>
      </c>
      <c r="E67" s="83"/>
      <c r="F67" s="60">
        <v>0</v>
      </c>
      <c r="G67" s="78">
        <v>0</v>
      </c>
      <c r="H67" s="83"/>
      <c r="I67" s="78">
        <v>0</v>
      </c>
      <c r="J67" s="79"/>
    </row>
    <row r="68" spans="1:10" s="24" customFormat="1" ht="38.25">
      <c r="A68" s="42" t="s">
        <v>50</v>
      </c>
      <c r="B68" s="84">
        <v>0</v>
      </c>
      <c r="C68" s="85"/>
      <c r="D68" s="84">
        <v>0</v>
      </c>
      <c r="E68" s="85"/>
      <c r="F68" s="57">
        <v>0</v>
      </c>
      <c r="G68" s="84">
        <v>0</v>
      </c>
      <c r="H68" s="85"/>
      <c r="I68" s="84">
        <v>0</v>
      </c>
      <c r="J68" s="87"/>
    </row>
    <row r="69" spans="1:10" s="24" customFormat="1" ht="39" thickBot="1">
      <c r="A69" s="36" t="s">
        <v>51</v>
      </c>
      <c r="B69" s="76">
        <v>0</v>
      </c>
      <c r="C69" s="82"/>
      <c r="D69" s="76">
        <v>0</v>
      </c>
      <c r="E69" s="82"/>
      <c r="F69" s="59">
        <v>0</v>
      </c>
      <c r="G69" s="76">
        <v>0</v>
      </c>
      <c r="H69" s="82"/>
      <c r="I69" s="76">
        <v>0</v>
      </c>
      <c r="J69" s="77"/>
    </row>
    <row r="70" spans="1:10" s="24" customFormat="1" ht="26.25" thickBot="1">
      <c r="A70" s="43" t="s">
        <v>52</v>
      </c>
      <c r="B70" s="78"/>
      <c r="C70" s="83"/>
      <c r="D70" s="78"/>
      <c r="E70" s="83"/>
      <c r="F70" s="60">
        <f>F71</f>
        <v>0</v>
      </c>
      <c r="G70" s="78">
        <v>0</v>
      </c>
      <c r="H70" s="83"/>
      <c r="I70" s="78">
        <v>0</v>
      </c>
      <c r="J70" s="79"/>
    </row>
    <row r="71" spans="1:10" s="24" customFormat="1" ht="25.5">
      <c r="A71" s="42" t="s">
        <v>53</v>
      </c>
      <c r="B71" s="84"/>
      <c r="C71" s="85"/>
      <c r="D71" s="84"/>
      <c r="E71" s="85"/>
      <c r="F71" s="57">
        <v>0</v>
      </c>
      <c r="G71" s="84">
        <v>0</v>
      </c>
      <c r="H71" s="85"/>
      <c r="I71" s="84">
        <v>0</v>
      </c>
      <c r="J71" s="87"/>
    </row>
    <row r="72" spans="1:10" s="24" customFormat="1" ht="12.75">
      <c r="A72" s="35" t="s">
        <v>46</v>
      </c>
      <c r="B72" s="80"/>
      <c r="C72" s="81"/>
      <c r="D72" s="80"/>
      <c r="E72" s="81"/>
      <c r="F72" s="58"/>
      <c r="G72" s="80"/>
      <c r="H72" s="81"/>
      <c r="I72" s="80"/>
      <c r="J72" s="90"/>
    </row>
    <row r="73" spans="1:10" s="24" customFormat="1" ht="39" thickBot="1">
      <c r="A73" s="44" t="s">
        <v>54</v>
      </c>
      <c r="B73" s="66">
        <v>0</v>
      </c>
      <c r="C73" s="92"/>
      <c r="D73" s="66">
        <v>0</v>
      </c>
      <c r="E73" s="92"/>
      <c r="F73" s="61">
        <v>0</v>
      </c>
      <c r="G73" s="66">
        <v>0</v>
      </c>
      <c r="H73" s="92"/>
      <c r="I73" s="66">
        <v>0</v>
      </c>
      <c r="J73" s="67"/>
    </row>
    <row r="74" spans="1:10" s="24" customFormat="1" ht="12.75">
      <c r="A74" s="6"/>
      <c r="B74" s="6"/>
      <c r="C74" s="6"/>
      <c r="D74" s="6"/>
      <c r="E74" s="6"/>
      <c r="F74" s="6"/>
      <c r="G74" s="7"/>
      <c r="H74" s="7"/>
      <c r="I74" s="7"/>
      <c r="J74" s="7"/>
    </row>
    <row r="76" spans="1:10" ht="25.5" customHeight="1">
      <c r="A76" s="19"/>
      <c r="B76" s="91" t="s">
        <v>9</v>
      </c>
      <c r="C76" s="91"/>
      <c r="D76" s="91"/>
      <c r="E76" s="91"/>
      <c r="F76" s="91"/>
      <c r="G76" s="91"/>
      <c r="H76" s="91"/>
      <c r="I76" s="91"/>
      <c r="J76" s="91"/>
    </row>
    <row r="77" spans="1:10" ht="12.75">
      <c r="A77" s="19"/>
      <c r="B77" s="19"/>
      <c r="C77" s="19"/>
      <c r="D77" s="19"/>
      <c r="E77" s="19"/>
      <c r="F77" s="19"/>
      <c r="G77" s="19"/>
      <c r="H77" s="19"/>
      <c r="I77" s="19"/>
      <c r="J77" s="19"/>
    </row>
    <row r="78" spans="1:15" ht="12.75">
      <c r="A78" s="75" t="s">
        <v>103</v>
      </c>
      <c r="B78" s="75"/>
      <c r="C78" s="75"/>
      <c r="D78" s="75"/>
      <c r="E78" s="75"/>
      <c r="F78" s="75"/>
      <c r="G78" s="75"/>
      <c r="H78" s="75"/>
      <c r="I78" s="75"/>
      <c r="J78" s="75"/>
      <c r="L78" s="1"/>
      <c r="M78" s="3"/>
      <c r="N78" s="3"/>
      <c r="O78" s="3"/>
    </row>
    <row r="79" spans="1:15" ht="12.75">
      <c r="A79" s="75" t="s">
        <v>109</v>
      </c>
      <c r="B79" s="75"/>
      <c r="C79" s="75"/>
      <c r="D79" s="75"/>
      <c r="E79" s="75"/>
      <c r="F79" s="75"/>
      <c r="G79" s="75"/>
      <c r="H79" s="75"/>
      <c r="I79" s="75"/>
      <c r="J79" s="75"/>
      <c r="L79" s="3"/>
      <c r="M79" s="3"/>
      <c r="N79" s="3"/>
      <c r="O79" s="3"/>
    </row>
    <row r="80" spans="1:15" ht="13.5" thickBot="1">
      <c r="A80" s="19"/>
      <c r="B80" s="19"/>
      <c r="C80" s="19"/>
      <c r="D80" s="19"/>
      <c r="E80" s="19"/>
      <c r="F80" s="19"/>
      <c r="G80" s="19"/>
      <c r="H80" s="19"/>
      <c r="I80" s="19"/>
      <c r="J80" s="19"/>
      <c r="L80" s="3"/>
      <c r="M80" s="3"/>
      <c r="N80" s="3"/>
      <c r="O80" s="3"/>
    </row>
    <row r="81" spans="1:15" ht="12.75">
      <c r="A81" s="70" t="s">
        <v>10</v>
      </c>
      <c r="B81" s="72" t="s">
        <v>11</v>
      </c>
      <c r="C81" s="68"/>
      <c r="D81" s="69"/>
      <c r="E81" s="72" t="s">
        <v>12</v>
      </c>
      <c r="F81" s="68"/>
      <c r="G81" s="69"/>
      <c r="H81" s="72" t="s">
        <v>13</v>
      </c>
      <c r="I81" s="68"/>
      <c r="J81" s="99"/>
      <c r="L81" s="3"/>
      <c r="M81" s="3"/>
      <c r="N81" s="3"/>
      <c r="O81" s="3"/>
    </row>
    <row r="82" spans="1:15" ht="12.75">
      <c r="A82" s="71"/>
      <c r="B82" s="95" t="s">
        <v>14</v>
      </c>
      <c r="C82" s="97" t="s">
        <v>15</v>
      </c>
      <c r="D82" s="100"/>
      <c r="E82" s="95" t="s">
        <v>105</v>
      </c>
      <c r="F82" s="97" t="s">
        <v>15</v>
      </c>
      <c r="G82" s="100"/>
      <c r="H82" s="95" t="s">
        <v>14</v>
      </c>
      <c r="I82" s="97" t="s">
        <v>15</v>
      </c>
      <c r="J82" s="98"/>
      <c r="L82" s="3"/>
      <c r="M82" s="3"/>
      <c r="N82" s="3"/>
      <c r="O82" s="3"/>
    </row>
    <row r="83" spans="1:15" ht="164.25" customHeight="1" thickBot="1">
      <c r="A83" s="71"/>
      <c r="B83" s="96"/>
      <c r="C83" s="45" t="s">
        <v>16</v>
      </c>
      <c r="D83" s="45" t="s">
        <v>17</v>
      </c>
      <c r="E83" s="96"/>
      <c r="F83" s="45" t="s">
        <v>16</v>
      </c>
      <c r="G83" s="45" t="s">
        <v>17</v>
      </c>
      <c r="H83" s="96"/>
      <c r="I83" s="45" t="s">
        <v>16</v>
      </c>
      <c r="J83" s="46" t="s">
        <v>17</v>
      </c>
      <c r="L83" s="3"/>
      <c r="M83" s="3"/>
      <c r="N83" s="3"/>
      <c r="O83" s="3"/>
    </row>
    <row r="84" spans="1:15" ht="26.25" thickBot="1">
      <c r="A84" s="47" t="s">
        <v>18</v>
      </c>
      <c r="B84" s="48">
        <f aca="true" t="shared" si="0" ref="B84:B90">C84+D84</f>
        <v>0</v>
      </c>
      <c r="C84" s="48">
        <v>0</v>
      </c>
      <c r="D84" s="48">
        <v>0</v>
      </c>
      <c r="E84" s="48">
        <f>F84+G84</f>
        <v>0</v>
      </c>
      <c r="F84" s="48">
        <v>0</v>
      </c>
      <c r="G84" s="48">
        <v>0</v>
      </c>
      <c r="H84" s="48">
        <f>I84+J84</f>
        <v>0</v>
      </c>
      <c r="I84" s="48">
        <v>0</v>
      </c>
      <c r="J84" s="49">
        <v>0</v>
      </c>
      <c r="L84" s="3"/>
      <c r="M84" s="3"/>
      <c r="N84" s="3"/>
      <c r="O84" s="3"/>
    </row>
    <row r="85" spans="1:15" ht="26.25" thickBot="1">
      <c r="A85" s="47" t="s">
        <v>19</v>
      </c>
      <c r="B85" s="63">
        <f>C85+D85</f>
        <v>5136954.42</v>
      </c>
      <c r="C85" s="63">
        <f>C86+C87+C88+C89+C90</f>
        <v>5136954.42</v>
      </c>
      <c r="D85" s="63">
        <f>D86+D87+D88+D89</f>
        <v>0</v>
      </c>
      <c r="E85" s="48">
        <f>E86+E87+E88+E89</f>
        <v>5438946.8</v>
      </c>
      <c r="F85" s="48">
        <f>F86+F87+F88+F89+F90</f>
        <v>5438946.8</v>
      </c>
      <c r="G85" s="49">
        <f>G86+G87+G88+G89</f>
        <v>0</v>
      </c>
      <c r="H85" s="48">
        <f>H86+H87+H88+H89</f>
        <v>5438946.8</v>
      </c>
      <c r="I85" s="48">
        <f>I86+I87+I88+I89+I90</f>
        <v>5438946.8</v>
      </c>
      <c r="J85" s="49">
        <f>J86+J87+J88+J89</f>
        <v>0</v>
      </c>
      <c r="L85" s="3"/>
      <c r="M85" s="3"/>
      <c r="N85" s="3"/>
      <c r="O85" s="3"/>
    </row>
    <row r="86" spans="1:15" ht="63.75">
      <c r="A86" s="50" t="s">
        <v>86</v>
      </c>
      <c r="B86" s="23"/>
      <c r="C86" s="23">
        <v>5136954.42</v>
      </c>
      <c r="D86" s="23">
        <v>0</v>
      </c>
      <c r="E86" s="23">
        <f>F86+G86</f>
        <v>5349946.8</v>
      </c>
      <c r="F86" s="23">
        <f>F93+F98+F103+F108+F113+F118+F123+F128+F133+F139+F144+F150+F156+F162</f>
        <v>5349946.8</v>
      </c>
      <c r="G86" s="39">
        <v>0</v>
      </c>
      <c r="H86" s="23">
        <f>I86+J86</f>
        <v>5349946.8</v>
      </c>
      <c r="I86" s="23">
        <f>I93+I98+I103+I108+I113+I118+I123+I128+I133+I139+I144+I150+I156+I162</f>
        <v>5349946.8</v>
      </c>
      <c r="J86" s="39">
        <v>0</v>
      </c>
      <c r="L86" s="3"/>
      <c r="M86" s="3"/>
      <c r="N86" s="3"/>
      <c r="O86" s="3"/>
    </row>
    <row r="87" spans="1:15" ht="12.75">
      <c r="A87" s="32" t="s">
        <v>20</v>
      </c>
      <c r="B87" s="21">
        <v>0</v>
      </c>
      <c r="C87" s="21">
        <v>0</v>
      </c>
      <c r="D87" s="21">
        <v>0</v>
      </c>
      <c r="E87" s="21">
        <f>F87+G87</f>
        <v>0</v>
      </c>
      <c r="F87" s="21">
        <f>F94+F99+F104+F109+F114+F119+F124+F129+F134+F140+F145+F151+F157+F163+F168+F171</f>
        <v>0</v>
      </c>
      <c r="G87" s="33">
        <v>0</v>
      </c>
      <c r="H87" s="21">
        <f>I87+J87</f>
        <v>0</v>
      </c>
      <c r="I87" s="21">
        <f>I94+I99+I104+I109+I114+I119+I124+I129+I134+I140+I145+I151+I157+I163+I168+I171</f>
        <v>0</v>
      </c>
      <c r="J87" s="33">
        <v>0</v>
      </c>
      <c r="L87" s="3"/>
      <c r="M87" s="3"/>
      <c r="N87" s="3"/>
      <c r="O87" s="3"/>
    </row>
    <row r="88" spans="1:15" ht="12.75">
      <c r="A88" s="32" t="s">
        <v>21</v>
      </c>
      <c r="B88" s="21">
        <f t="shared" si="0"/>
        <v>0</v>
      </c>
      <c r="C88" s="21">
        <v>0</v>
      </c>
      <c r="D88" s="21">
        <v>0</v>
      </c>
      <c r="E88" s="21">
        <f>F88+G88</f>
        <v>0</v>
      </c>
      <c r="F88" s="21">
        <v>0</v>
      </c>
      <c r="G88" s="33">
        <v>0</v>
      </c>
      <c r="H88" s="21">
        <f>I88+J88</f>
        <v>0</v>
      </c>
      <c r="I88" s="21">
        <v>0</v>
      </c>
      <c r="J88" s="33">
        <v>0</v>
      </c>
      <c r="L88" s="3"/>
      <c r="M88" s="3"/>
      <c r="N88" s="3"/>
      <c r="O88" s="3"/>
    </row>
    <row r="89" spans="1:15" ht="183" customHeight="1">
      <c r="A89" s="32" t="s">
        <v>89</v>
      </c>
      <c r="B89" s="62">
        <f t="shared" si="0"/>
        <v>0</v>
      </c>
      <c r="C89" s="62">
        <v>0</v>
      </c>
      <c r="D89" s="21">
        <v>0</v>
      </c>
      <c r="E89" s="21">
        <f>F89+G89</f>
        <v>89000</v>
      </c>
      <c r="F89" s="21">
        <f>F95+F100+F105+F110+F115+F120+F125+F130+F136+F141+F147+F153+F159+F165</f>
        <v>89000</v>
      </c>
      <c r="G89" s="33">
        <v>0</v>
      </c>
      <c r="H89" s="21">
        <f>I89+J89</f>
        <v>89000</v>
      </c>
      <c r="I89" s="21">
        <f>I95+I100+I105+I110+I115+I120+I125+I130+I136+I141+I147+I153+I159+I165</f>
        <v>89000</v>
      </c>
      <c r="J89" s="33">
        <v>0</v>
      </c>
      <c r="L89" s="3"/>
      <c r="M89" s="3"/>
      <c r="N89" s="3"/>
      <c r="O89" s="3"/>
    </row>
    <row r="90" spans="1:15" ht="12.75">
      <c r="A90" s="32" t="s">
        <v>81</v>
      </c>
      <c r="B90" s="21">
        <f t="shared" si="0"/>
        <v>0</v>
      </c>
      <c r="C90" s="21">
        <v>0</v>
      </c>
      <c r="D90" s="21">
        <v>0</v>
      </c>
      <c r="E90" s="21">
        <f>F90+G90</f>
        <v>0</v>
      </c>
      <c r="F90" s="21">
        <v>0</v>
      </c>
      <c r="G90" s="33">
        <v>0</v>
      </c>
      <c r="H90" s="21">
        <f>I90+J90</f>
        <v>0</v>
      </c>
      <c r="I90" s="21">
        <v>0</v>
      </c>
      <c r="J90" s="33">
        <v>0</v>
      </c>
      <c r="L90" s="3"/>
      <c r="M90" s="3"/>
      <c r="N90" s="3"/>
      <c r="O90" s="3"/>
    </row>
    <row r="91" spans="1:15" ht="26.25" thickBot="1">
      <c r="A91" s="34" t="s">
        <v>55</v>
      </c>
      <c r="B91" s="64">
        <f>B92+B97+B102+B107+B112+B117+B122+B127+B132+B143+B149+B155+B161+B138+B167+B170</f>
        <v>5136954.42</v>
      </c>
      <c r="C91" s="64">
        <f>C92+C97+C102+C107+C112+C117+C122+C127+C132+C143+C149+C155+C161+C138+C167+C170</f>
        <v>5136954.42</v>
      </c>
      <c r="D91" s="64">
        <f>D92+D97+D102+D107+D112+D117+D122+D127+D132+D143+D149+D155+D161+D138+D167+D170</f>
        <v>0</v>
      </c>
      <c r="E91" s="64">
        <f aca="true" t="shared" si="1" ref="E91:J91">E92+E97+E102+E107+E112+E117+E122+E127+E132+E138+E143+E149+E155+E161+E167+E170</f>
        <v>5438946.8</v>
      </c>
      <c r="F91" s="64">
        <f t="shared" si="1"/>
        <v>5438946.8</v>
      </c>
      <c r="G91" s="65">
        <f t="shared" si="1"/>
        <v>0</v>
      </c>
      <c r="H91" s="64">
        <f t="shared" si="1"/>
        <v>5438946.8</v>
      </c>
      <c r="I91" s="64">
        <f t="shared" si="1"/>
        <v>5438946.8</v>
      </c>
      <c r="J91" s="65">
        <f t="shared" si="1"/>
        <v>0</v>
      </c>
      <c r="L91" s="3"/>
      <c r="M91" s="3"/>
      <c r="N91" s="3"/>
      <c r="O91" s="3"/>
    </row>
    <row r="92" spans="1:15" s="26" customFormat="1" ht="25.5" customHeight="1" thickBot="1">
      <c r="A92" s="20" t="s">
        <v>57</v>
      </c>
      <c r="B92" s="48">
        <f>C92+D92</f>
        <v>3269372.42</v>
      </c>
      <c r="C92" s="48">
        <f>C93+C94+C95+C96</f>
        <v>3269372.42</v>
      </c>
      <c r="D92" s="48">
        <f>D93+D94</f>
        <v>0</v>
      </c>
      <c r="E92" s="48">
        <f aca="true" t="shared" si="2" ref="E92:E137">F92+G92</f>
        <v>3353287.8</v>
      </c>
      <c r="F92" s="48">
        <f>F93+F94+F95+F96</f>
        <v>3353287.8</v>
      </c>
      <c r="G92" s="49">
        <f>G93+G94</f>
        <v>0</v>
      </c>
      <c r="H92" s="48">
        <f aca="true" t="shared" si="3" ref="H92:H137">I92+J92</f>
        <v>3353287.8</v>
      </c>
      <c r="I92" s="48">
        <f>I93+I94+I95+I96</f>
        <v>3353287.8</v>
      </c>
      <c r="J92" s="49">
        <f>J93+J94</f>
        <v>0</v>
      </c>
      <c r="L92" s="27"/>
      <c r="M92" s="27"/>
      <c r="N92" s="27"/>
      <c r="O92" s="27"/>
    </row>
    <row r="93" spans="1:15" s="26" customFormat="1" ht="52.5" customHeight="1">
      <c r="A93" s="42" t="s">
        <v>84</v>
      </c>
      <c r="B93" s="23">
        <f aca="true" t="shared" si="4" ref="B93:B137">C93+D93</f>
        <v>3269372.42</v>
      </c>
      <c r="C93" s="23">
        <v>3269372.42</v>
      </c>
      <c r="D93" s="23">
        <v>0</v>
      </c>
      <c r="E93" s="23">
        <f t="shared" si="2"/>
        <v>3353287.8</v>
      </c>
      <c r="F93" s="23">
        <v>3353287.8</v>
      </c>
      <c r="G93" s="39">
        <v>0</v>
      </c>
      <c r="H93" s="23">
        <f t="shared" si="3"/>
        <v>3353287.8</v>
      </c>
      <c r="I93" s="23">
        <v>3353287.8</v>
      </c>
      <c r="J93" s="39">
        <v>0</v>
      </c>
      <c r="L93" s="27"/>
      <c r="M93" s="27"/>
      <c r="N93" s="27"/>
      <c r="O93" s="27"/>
    </row>
    <row r="94" spans="1:15" s="26" customFormat="1" ht="25.5">
      <c r="A94" s="36" t="s">
        <v>56</v>
      </c>
      <c r="B94" s="22">
        <f t="shared" si="4"/>
        <v>0</v>
      </c>
      <c r="C94" s="22">
        <v>0</v>
      </c>
      <c r="D94" s="22">
        <v>0</v>
      </c>
      <c r="E94" s="21">
        <f t="shared" si="2"/>
        <v>0</v>
      </c>
      <c r="F94" s="21">
        <v>0</v>
      </c>
      <c r="G94" s="33">
        <v>0</v>
      </c>
      <c r="H94" s="21">
        <f t="shared" si="3"/>
        <v>0</v>
      </c>
      <c r="I94" s="21">
        <v>0</v>
      </c>
      <c r="J94" s="33">
        <v>0</v>
      </c>
      <c r="L94" s="27"/>
      <c r="M94" s="27"/>
      <c r="N94" s="27"/>
      <c r="O94" s="27"/>
    </row>
    <row r="95" spans="1:15" s="26" customFormat="1" ht="25.5">
      <c r="A95" s="32" t="s">
        <v>58</v>
      </c>
      <c r="B95" s="21">
        <f t="shared" si="4"/>
        <v>0</v>
      </c>
      <c r="C95" s="21">
        <v>0</v>
      </c>
      <c r="D95" s="21">
        <v>0</v>
      </c>
      <c r="E95" s="21">
        <f t="shared" si="2"/>
        <v>0</v>
      </c>
      <c r="F95" s="21">
        <v>0</v>
      </c>
      <c r="G95" s="33">
        <v>0</v>
      </c>
      <c r="H95" s="21">
        <f t="shared" si="3"/>
        <v>0</v>
      </c>
      <c r="I95" s="21">
        <v>0</v>
      </c>
      <c r="J95" s="33">
        <v>0</v>
      </c>
      <c r="L95" s="27"/>
      <c r="M95" s="27"/>
      <c r="N95" s="27"/>
      <c r="O95" s="27"/>
    </row>
    <row r="96" spans="1:15" s="26" customFormat="1" ht="26.25" thickBot="1">
      <c r="A96" s="51" t="s">
        <v>83</v>
      </c>
      <c r="B96" s="22">
        <f t="shared" si="4"/>
        <v>0</v>
      </c>
      <c r="C96" s="52">
        <v>0</v>
      </c>
      <c r="D96" s="52">
        <v>0</v>
      </c>
      <c r="E96" s="22">
        <f t="shared" si="2"/>
        <v>0</v>
      </c>
      <c r="F96" s="22">
        <v>0</v>
      </c>
      <c r="G96" s="38">
        <v>0</v>
      </c>
      <c r="H96" s="22">
        <f t="shared" si="3"/>
        <v>0</v>
      </c>
      <c r="I96" s="22">
        <v>0</v>
      </c>
      <c r="J96" s="38">
        <v>0</v>
      </c>
      <c r="L96" s="27"/>
      <c r="M96" s="27"/>
      <c r="N96" s="27"/>
      <c r="O96" s="27"/>
    </row>
    <row r="97" spans="1:15" s="26" customFormat="1" ht="14.25" thickBot="1">
      <c r="A97" s="20" t="s">
        <v>59</v>
      </c>
      <c r="B97" s="48">
        <f t="shared" si="4"/>
        <v>168600</v>
      </c>
      <c r="C97" s="48">
        <f>C98+C99+C100+C101</f>
        <v>168600</v>
      </c>
      <c r="D97" s="48">
        <f>D98+D99+D100</f>
        <v>0</v>
      </c>
      <c r="E97" s="48">
        <f t="shared" si="2"/>
        <v>192000</v>
      </c>
      <c r="F97" s="48">
        <f>F98+F99+F100+F101</f>
        <v>192000</v>
      </c>
      <c r="G97" s="49">
        <f>G98+G99+G100</f>
        <v>0</v>
      </c>
      <c r="H97" s="48">
        <f t="shared" si="3"/>
        <v>192000</v>
      </c>
      <c r="I97" s="48">
        <f>I98+I99+I100+I101</f>
        <v>192000</v>
      </c>
      <c r="J97" s="49">
        <f>J98+J99+J100</f>
        <v>0</v>
      </c>
      <c r="L97" s="27"/>
      <c r="M97" s="27"/>
      <c r="N97" s="27"/>
      <c r="O97" s="27"/>
    </row>
    <row r="98" spans="1:15" s="26" customFormat="1" ht="51" customHeight="1">
      <c r="A98" s="42" t="s">
        <v>84</v>
      </c>
      <c r="B98" s="23">
        <f t="shared" si="4"/>
        <v>168600</v>
      </c>
      <c r="C98" s="23">
        <v>168600</v>
      </c>
      <c r="D98" s="23">
        <v>0</v>
      </c>
      <c r="E98" s="23">
        <f t="shared" si="2"/>
        <v>192000</v>
      </c>
      <c r="F98" s="23">
        <v>192000</v>
      </c>
      <c r="G98" s="39">
        <v>0</v>
      </c>
      <c r="H98" s="23">
        <f t="shared" si="3"/>
        <v>192000</v>
      </c>
      <c r="I98" s="23">
        <v>192000</v>
      </c>
      <c r="J98" s="39">
        <v>0</v>
      </c>
      <c r="L98" s="27"/>
      <c r="M98" s="27"/>
      <c r="N98" s="27"/>
      <c r="O98" s="27"/>
    </row>
    <row r="99" spans="1:15" s="26" customFormat="1" ht="25.5">
      <c r="A99" s="36" t="s">
        <v>56</v>
      </c>
      <c r="B99" s="21">
        <f t="shared" si="4"/>
        <v>0</v>
      </c>
      <c r="C99" s="21">
        <v>0</v>
      </c>
      <c r="D99" s="21">
        <v>0</v>
      </c>
      <c r="E99" s="21">
        <f t="shared" si="2"/>
        <v>0</v>
      </c>
      <c r="F99" s="21">
        <v>0</v>
      </c>
      <c r="G99" s="33">
        <v>0</v>
      </c>
      <c r="H99" s="21">
        <f t="shared" si="3"/>
        <v>0</v>
      </c>
      <c r="I99" s="21">
        <v>0</v>
      </c>
      <c r="J99" s="33">
        <v>0</v>
      </c>
      <c r="L99" s="27"/>
      <c r="M99" s="27"/>
      <c r="N99" s="27"/>
      <c r="O99" s="27"/>
    </row>
    <row r="100" spans="1:15" s="26" customFormat="1" ht="25.5">
      <c r="A100" s="37" t="s">
        <v>85</v>
      </c>
      <c r="B100" s="21">
        <f t="shared" si="4"/>
        <v>0</v>
      </c>
      <c r="C100" s="21">
        <v>0</v>
      </c>
      <c r="D100" s="21">
        <v>0</v>
      </c>
      <c r="E100" s="21">
        <f t="shared" si="2"/>
        <v>0</v>
      </c>
      <c r="F100" s="21">
        <v>0</v>
      </c>
      <c r="G100" s="33">
        <v>0</v>
      </c>
      <c r="H100" s="21">
        <f t="shared" si="3"/>
        <v>0</v>
      </c>
      <c r="I100" s="21">
        <v>0</v>
      </c>
      <c r="J100" s="33">
        <v>0</v>
      </c>
      <c r="L100" s="27"/>
      <c r="M100" s="27"/>
      <c r="N100" s="27"/>
      <c r="O100" s="27"/>
    </row>
    <row r="101" spans="1:15" s="26" customFormat="1" ht="26.25" thickBot="1">
      <c r="A101" s="37" t="s">
        <v>83</v>
      </c>
      <c r="B101" s="53">
        <f t="shared" si="4"/>
        <v>0</v>
      </c>
      <c r="C101" s="22">
        <v>0</v>
      </c>
      <c r="D101" s="22">
        <v>0</v>
      </c>
      <c r="E101" s="22">
        <f t="shared" si="2"/>
        <v>0</v>
      </c>
      <c r="F101" s="22">
        <v>0</v>
      </c>
      <c r="G101" s="38">
        <v>0</v>
      </c>
      <c r="H101" s="22">
        <f t="shared" si="3"/>
        <v>0</v>
      </c>
      <c r="I101" s="22">
        <v>0</v>
      </c>
      <c r="J101" s="38">
        <v>0</v>
      </c>
      <c r="L101" s="27"/>
      <c r="M101" s="27"/>
      <c r="N101" s="27"/>
      <c r="O101" s="27"/>
    </row>
    <row r="102" spans="1:15" s="26" customFormat="1" ht="41.25" thickBot="1">
      <c r="A102" s="20" t="s">
        <v>60</v>
      </c>
      <c r="B102" s="48">
        <f t="shared" si="4"/>
        <v>974666</v>
      </c>
      <c r="C102" s="48">
        <f>C103+C104+C105+C106</f>
        <v>974666</v>
      </c>
      <c r="D102" s="48">
        <f>D103+D104+D105</f>
        <v>0</v>
      </c>
      <c r="E102" s="48">
        <f t="shared" si="2"/>
        <v>998197</v>
      </c>
      <c r="F102" s="48">
        <f>F103+F104+F105+F106</f>
        <v>998197</v>
      </c>
      <c r="G102" s="49">
        <f>G103+G104+G105</f>
        <v>0</v>
      </c>
      <c r="H102" s="48">
        <f t="shared" si="3"/>
        <v>998197</v>
      </c>
      <c r="I102" s="48">
        <f>I103+I104+I105+I106</f>
        <v>998197</v>
      </c>
      <c r="J102" s="49">
        <f>J103+J104+J105</f>
        <v>0</v>
      </c>
      <c r="L102" s="27"/>
      <c r="M102" s="27"/>
      <c r="N102" s="27"/>
      <c r="O102" s="27"/>
    </row>
    <row r="103" spans="1:15" s="26" customFormat="1" ht="51">
      <c r="A103" s="42" t="s">
        <v>84</v>
      </c>
      <c r="B103" s="23">
        <f t="shared" si="4"/>
        <v>974666</v>
      </c>
      <c r="C103" s="23">
        <v>974666</v>
      </c>
      <c r="D103" s="23">
        <v>0</v>
      </c>
      <c r="E103" s="23">
        <f t="shared" si="2"/>
        <v>998197</v>
      </c>
      <c r="F103" s="23">
        <v>998197</v>
      </c>
      <c r="G103" s="39">
        <v>0</v>
      </c>
      <c r="H103" s="23">
        <f t="shared" si="3"/>
        <v>998197</v>
      </c>
      <c r="I103" s="23">
        <v>998197</v>
      </c>
      <c r="J103" s="39">
        <v>0</v>
      </c>
      <c r="L103" s="27"/>
      <c r="M103" s="27"/>
      <c r="N103" s="27"/>
      <c r="O103" s="27"/>
    </row>
    <row r="104" spans="1:15" s="26" customFormat="1" ht="25.5">
      <c r="A104" s="36" t="s">
        <v>56</v>
      </c>
      <c r="B104" s="21">
        <f t="shared" si="4"/>
        <v>0</v>
      </c>
      <c r="C104" s="21">
        <v>0</v>
      </c>
      <c r="D104" s="21">
        <v>0</v>
      </c>
      <c r="E104" s="21">
        <f t="shared" si="2"/>
        <v>0</v>
      </c>
      <c r="F104" s="21">
        <v>0</v>
      </c>
      <c r="G104" s="33">
        <v>0</v>
      </c>
      <c r="H104" s="21">
        <f t="shared" si="3"/>
        <v>0</v>
      </c>
      <c r="I104" s="21">
        <v>0</v>
      </c>
      <c r="J104" s="33">
        <v>0</v>
      </c>
      <c r="L104" s="27"/>
      <c r="M104" s="27"/>
      <c r="N104" s="27"/>
      <c r="O104" s="27"/>
    </row>
    <row r="105" spans="1:15" s="26" customFormat="1" ht="25.5">
      <c r="A105" s="37" t="s">
        <v>58</v>
      </c>
      <c r="B105" s="21">
        <f t="shared" si="4"/>
        <v>0</v>
      </c>
      <c r="C105" s="21">
        <v>0</v>
      </c>
      <c r="D105" s="21">
        <v>0</v>
      </c>
      <c r="E105" s="21">
        <f t="shared" si="2"/>
        <v>0</v>
      </c>
      <c r="F105" s="21">
        <v>0</v>
      </c>
      <c r="G105" s="33">
        <v>0</v>
      </c>
      <c r="H105" s="21">
        <f t="shared" si="3"/>
        <v>0</v>
      </c>
      <c r="I105" s="21">
        <v>0</v>
      </c>
      <c r="J105" s="33">
        <v>0</v>
      </c>
      <c r="L105" s="27"/>
      <c r="M105" s="27"/>
      <c r="N105" s="27"/>
      <c r="O105" s="27"/>
    </row>
    <row r="106" spans="1:15" s="26" customFormat="1" ht="26.25" thickBot="1">
      <c r="A106" s="37" t="s">
        <v>83</v>
      </c>
      <c r="B106" s="53">
        <f t="shared" si="4"/>
        <v>0</v>
      </c>
      <c r="C106" s="22">
        <v>0</v>
      </c>
      <c r="D106" s="22">
        <v>0</v>
      </c>
      <c r="E106" s="22">
        <f t="shared" si="2"/>
        <v>0</v>
      </c>
      <c r="F106" s="22">
        <v>0</v>
      </c>
      <c r="G106" s="38">
        <v>0</v>
      </c>
      <c r="H106" s="22">
        <f t="shared" si="3"/>
        <v>0</v>
      </c>
      <c r="I106" s="22">
        <v>0</v>
      </c>
      <c r="J106" s="38">
        <v>0</v>
      </c>
      <c r="L106" s="27"/>
      <c r="M106" s="27"/>
      <c r="N106" s="27"/>
      <c r="O106" s="27"/>
    </row>
    <row r="107" spans="1:15" s="26" customFormat="1" ht="14.25" thickBot="1">
      <c r="A107" s="20" t="s">
        <v>61</v>
      </c>
      <c r="B107" s="48">
        <f t="shared" si="4"/>
        <v>12596</v>
      </c>
      <c r="C107" s="48">
        <f>C108+C109+C110+C111</f>
        <v>12596</v>
      </c>
      <c r="D107" s="48">
        <f>D108+D109+D110</f>
        <v>0</v>
      </c>
      <c r="E107" s="48">
        <f t="shared" si="2"/>
        <v>5359</v>
      </c>
      <c r="F107" s="48">
        <f>F108+F109+F110+F111</f>
        <v>5359</v>
      </c>
      <c r="G107" s="49">
        <f>G108+G109+G110</f>
        <v>0</v>
      </c>
      <c r="H107" s="48">
        <f t="shared" si="3"/>
        <v>5359</v>
      </c>
      <c r="I107" s="48">
        <f>I108+I109+I110+I111</f>
        <v>5359</v>
      </c>
      <c r="J107" s="49">
        <f>J108+J109+J110</f>
        <v>0</v>
      </c>
      <c r="L107" s="27"/>
      <c r="M107" s="27"/>
      <c r="N107" s="27"/>
      <c r="O107" s="27"/>
    </row>
    <row r="108" spans="1:15" s="26" customFormat="1" ht="51">
      <c r="A108" s="42" t="s">
        <v>84</v>
      </c>
      <c r="B108" s="23">
        <f t="shared" si="4"/>
        <v>12596</v>
      </c>
      <c r="C108" s="23">
        <v>12596</v>
      </c>
      <c r="D108" s="23">
        <v>0</v>
      </c>
      <c r="E108" s="23">
        <f t="shared" si="2"/>
        <v>5359</v>
      </c>
      <c r="F108" s="23">
        <v>5359</v>
      </c>
      <c r="G108" s="39">
        <v>0</v>
      </c>
      <c r="H108" s="23">
        <f t="shared" si="3"/>
        <v>5359</v>
      </c>
      <c r="I108" s="23">
        <v>5359</v>
      </c>
      <c r="J108" s="39">
        <v>0</v>
      </c>
      <c r="L108" s="27"/>
      <c r="M108" s="27"/>
      <c r="N108" s="27"/>
      <c r="O108" s="27"/>
    </row>
    <row r="109" spans="1:15" s="26" customFormat="1" ht="25.5">
      <c r="A109" s="36" t="s">
        <v>56</v>
      </c>
      <c r="B109" s="21">
        <f t="shared" si="4"/>
        <v>0</v>
      </c>
      <c r="C109" s="21">
        <v>0</v>
      </c>
      <c r="D109" s="21">
        <v>0</v>
      </c>
      <c r="E109" s="21">
        <f t="shared" si="2"/>
        <v>0</v>
      </c>
      <c r="F109" s="21">
        <v>0</v>
      </c>
      <c r="G109" s="33">
        <v>0</v>
      </c>
      <c r="H109" s="21">
        <f t="shared" si="3"/>
        <v>0</v>
      </c>
      <c r="I109" s="21">
        <v>0</v>
      </c>
      <c r="J109" s="33">
        <v>0</v>
      </c>
      <c r="L109" s="27"/>
      <c r="M109" s="27"/>
      <c r="N109" s="27"/>
      <c r="O109" s="27"/>
    </row>
    <row r="110" spans="1:15" s="26" customFormat="1" ht="25.5">
      <c r="A110" s="37" t="s">
        <v>58</v>
      </c>
      <c r="B110" s="21">
        <f t="shared" si="4"/>
        <v>0</v>
      </c>
      <c r="C110" s="21">
        <v>0</v>
      </c>
      <c r="D110" s="21">
        <v>0</v>
      </c>
      <c r="E110" s="21">
        <f t="shared" si="2"/>
        <v>0</v>
      </c>
      <c r="F110" s="21">
        <v>0</v>
      </c>
      <c r="G110" s="33">
        <v>0</v>
      </c>
      <c r="H110" s="21">
        <f t="shared" si="3"/>
        <v>0</v>
      </c>
      <c r="I110" s="21">
        <v>0</v>
      </c>
      <c r="J110" s="33">
        <v>0</v>
      </c>
      <c r="L110" s="27"/>
      <c r="M110" s="27"/>
      <c r="N110" s="27"/>
      <c r="O110" s="27"/>
    </row>
    <row r="111" spans="1:15" s="26" customFormat="1" ht="26.25" thickBot="1">
      <c r="A111" s="37" t="s">
        <v>83</v>
      </c>
      <c r="B111" s="22">
        <f t="shared" si="4"/>
        <v>0</v>
      </c>
      <c r="C111" s="22">
        <v>0</v>
      </c>
      <c r="D111" s="22">
        <v>0</v>
      </c>
      <c r="E111" s="22">
        <f t="shared" si="2"/>
        <v>0</v>
      </c>
      <c r="F111" s="22">
        <v>0</v>
      </c>
      <c r="G111" s="38">
        <v>0</v>
      </c>
      <c r="H111" s="22">
        <f t="shared" si="3"/>
        <v>0</v>
      </c>
      <c r="I111" s="22">
        <v>0</v>
      </c>
      <c r="J111" s="38">
        <v>0</v>
      </c>
      <c r="L111" s="27"/>
      <c r="M111" s="27"/>
      <c r="N111" s="27"/>
      <c r="O111" s="27"/>
    </row>
    <row r="112" spans="1:15" s="26" customFormat="1" ht="14.25" thickBot="1">
      <c r="A112" s="20" t="s">
        <v>62</v>
      </c>
      <c r="B112" s="48">
        <f t="shared" si="4"/>
        <v>0</v>
      </c>
      <c r="C112" s="48">
        <f>C113+C114+C115+C116</f>
        <v>0</v>
      </c>
      <c r="D112" s="48">
        <f>D113+D114+D115</f>
        <v>0</v>
      </c>
      <c r="E112" s="48">
        <f t="shared" si="2"/>
        <v>0</v>
      </c>
      <c r="F112" s="48">
        <f>F113+F114+F115+F116</f>
        <v>0</v>
      </c>
      <c r="G112" s="49">
        <f>G113+G114+G115</f>
        <v>0</v>
      </c>
      <c r="H112" s="48">
        <f t="shared" si="3"/>
        <v>0</v>
      </c>
      <c r="I112" s="48">
        <f>I113+I114+I115+I116</f>
        <v>0</v>
      </c>
      <c r="J112" s="49">
        <f>J113+J114+J115</f>
        <v>0</v>
      </c>
      <c r="L112" s="27"/>
      <c r="M112" s="27"/>
      <c r="N112" s="27"/>
      <c r="O112" s="27"/>
    </row>
    <row r="113" spans="1:15" s="26" customFormat="1" ht="51">
      <c r="A113" s="42" t="s">
        <v>84</v>
      </c>
      <c r="B113" s="23">
        <f t="shared" si="4"/>
        <v>0</v>
      </c>
      <c r="C113" s="23">
        <v>0</v>
      </c>
      <c r="D113" s="23">
        <v>0</v>
      </c>
      <c r="E113" s="23">
        <f t="shared" si="2"/>
        <v>0</v>
      </c>
      <c r="F113" s="23">
        <v>0</v>
      </c>
      <c r="G113" s="39">
        <v>0</v>
      </c>
      <c r="H113" s="23">
        <f t="shared" si="3"/>
        <v>0</v>
      </c>
      <c r="I113" s="23">
        <v>0</v>
      </c>
      <c r="J113" s="39">
        <v>0</v>
      </c>
      <c r="L113" s="27"/>
      <c r="M113" s="27"/>
      <c r="N113" s="27"/>
      <c r="O113" s="27"/>
    </row>
    <row r="114" spans="1:15" s="26" customFormat="1" ht="25.5">
      <c r="A114" s="36" t="s">
        <v>56</v>
      </c>
      <c r="B114" s="21">
        <f t="shared" si="4"/>
        <v>0</v>
      </c>
      <c r="C114" s="21">
        <v>0</v>
      </c>
      <c r="D114" s="21">
        <v>0</v>
      </c>
      <c r="E114" s="21">
        <f t="shared" si="2"/>
        <v>0</v>
      </c>
      <c r="F114" s="21">
        <v>0</v>
      </c>
      <c r="G114" s="33">
        <v>0</v>
      </c>
      <c r="H114" s="21">
        <f t="shared" si="3"/>
        <v>0</v>
      </c>
      <c r="I114" s="21">
        <v>0</v>
      </c>
      <c r="J114" s="33">
        <v>0</v>
      </c>
      <c r="L114" s="27"/>
      <c r="M114" s="27"/>
      <c r="N114" s="27"/>
      <c r="O114" s="27"/>
    </row>
    <row r="115" spans="1:15" s="26" customFormat="1" ht="25.5">
      <c r="A115" s="37" t="s">
        <v>58</v>
      </c>
      <c r="B115" s="22">
        <f t="shared" si="4"/>
        <v>0</v>
      </c>
      <c r="C115" s="21">
        <v>0</v>
      </c>
      <c r="D115" s="21">
        <v>0</v>
      </c>
      <c r="E115" s="21">
        <f t="shared" si="2"/>
        <v>0</v>
      </c>
      <c r="F115" s="21">
        <v>0</v>
      </c>
      <c r="G115" s="33">
        <v>0</v>
      </c>
      <c r="H115" s="21">
        <f t="shared" si="3"/>
        <v>0</v>
      </c>
      <c r="I115" s="21">
        <v>0</v>
      </c>
      <c r="J115" s="33">
        <v>0</v>
      </c>
      <c r="L115" s="27"/>
      <c r="M115" s="27"/>
      <c r="N115" s="27"/>
      <c r="O115" s="27"/>
    </row>
    <row r="116" spans="1:15" s="26" customFormat="1" ht="26.25" thickBot="1">
      <c r="A116" s="37" t="s">
        <v>83</v>
      </c>
      <c r="B116" s="22">
        <f t="shared" si="4"/>
        <v>0</v>
      </c>
      <c r="C116" s="22">
        <v>0</v>
      </c>
      <c r="D116" s="22">
        <v>0</v>
      </c>
      <c r="E116" s="22">
        <f t="shared" si="2"/>
        <v>0</v>
      </c>
      <c r="F116" s="22">
        <v>0</v>
      </c>
      <c r="G116" s="38">
        <v>0</v>
      </c>
      <c r="H116" s="22">
        <f t="shared" si="3"/>
        <v>0</v>
      </c>
      <c r="I116" s="22">
        <v>0</v>
      </c>
      <c r="J116" s="38">
        <v>0</v>
      </c>
      <c r="L116" s="27"/>
      <c r="M116" s="27"/>
      <c r="N116" s="27"/>
      <c r="O116" s="27"/>
    </row>
    <row r="117" spans="1:15" s="26" customFormat="1" ht="14.25" thickBot="1">
      <c r="A117" s="20" t="s">
        <v>63</v>
      </c>
      <c r="B117" s="48">
        <f t="shared" si="4"/>
        <v>354188</v>
      </c>
      <c r="C117" s="48">
        <f>C118+C119+C120+C121</f>
        <v>354188</v>
      </c>
      <c r="D117" s="48">
        <f>D118+D119+D120</f>
        <v>0</v>
      </c>
      <c r="E117" s="48">
        <f t="shared" si="2"/>
        <v>355687</v>
      </c>
      <c r="F117" s="48">
        <f>F118+F119+F120+F121</f>
        <v>355687</v>
      </c>
      <c r="G117" s="49">
        <f>G118+G119+G120</f>
        <v>0</v>
      </c>
      <c r="H117" s="48">
        <f t="shared" si="3"/>
        <v>355687</v>
      </c>
      <c r="I117" s="48">
        <f>I118+I119+I120+I121</f>
        <v>355687</v>
      </c>
      <c r="J117" s="49">
        <f>J118+J119+J120</f>
        <v>0</v>
      </c>
      <c r="L117" s="27"/>
      <c r="M117" s="27"/>
      <c r="N117" s="27"/>
      <c r="O117" s="27"/>
    </row>
    <row r="118" spans="1:15" s="26" customFormat="1" ht="51">
      <c r="A118" s="42" t="s">
        <v>84</v>
      </c>
      <c r="B118" s="23">
        <f t="shared" si="4"/>
        <v>354188</v>
      </c>
      <c r="C118" s="23">
        <v>354188</v>
      </c>
      <c r="D118" s="23">
        <v>0</v>
      </c>
      <c r="E118" s="23">
        <f t="shared" si="2"/>
        <v>355687</v>
      </c>
      <c r="F118" s="23">
        <v>355687</v>
      </c>
      <c r="G118" s="39">
        <v>0</v>
      </c>
      <c r="H118" s="23">
        <f t="shared" si="3"/>
        <v>355687</v>
      </c>
      <c r="I118" s="23">
        <v>355687</v>
      </c>
      <c r="J118" s="39">
        <v>0</v>
      </c>
      <c r="L118" s="27"/>
      <c r="M118" s="27"/>
      <c r="N118" s="27"/>
      <c r="O118" s="27"/>
    </row>
    <row r="119" spans="1:15" s="26" customFormat="1" ht="25.5">
      <c r="A119" s="36" t="s">
        <v>56</v>
      </c>
      <c r="B119" s="21">
        <f t="shared" si="4"/>
        <v>0</v>
      </c>
      <c r="C119" s="21">
        <v>0</v>
      </c>
      <c r="D119" s="21">
        <v>0</v>
      </c>
      <c r="E119" s="21">
        <f t="shared" si="2"/>
        <v>0</v>
      </c>
      <c r="F119" s="21">
        <v>0</v>
      </c>
      <c r="G119" s="33"/>
      <c r="H119" s="21">
        <f t="shared" si="3"/>
        <v>0</v>
      </c>
      <c r="I119" s="21">
        <v>0</v>
      </c>
      <c r="J119" s="33"/>
      <c r="L119" s="27"/>
      <c r="M119" s="27"/>
      <c r="N119" s="27"/>
      <c r="O119" s="27"/>
    </row>
    <row r="120" spans="1:15" s="26" customFormat="1" ht="25.5">
      <c r="A120" s="37" t="s">
        <v>58</v>
      </c>
      <c r="B120" s="22">
        <f t="shared" si="4"/>
        <v>0</v>
      </c>
      <c r="C120" s="21">
        <v>0</v>
      </c>
      <c r="D120" s="21">
        <v>0</v>
      </c>
      <c r="E120" s="21">
        <f t="shared" si="2"/>
        <v>0</v>
      </c>
      <c r="F120" s="21">
        <v>0</v>
      </c>
      <c r="G120" s="33">
        <v>0</v>
      </c>
      <c r="H120" s="21">
        <f t="shared" si="3"/>
        <v>0</v>
      </c>
      <c r="I120" s="21">
        <v>0</v>
      </c>
      <c r="J120" s="33">
        <v>0</v>
      </c>
      <c r="L120" s="27"/>
      <c r="M120" s="27"/>
      <c r="N120" s="27"/>
      <c r="O120" s="27"/>
    </row>
    <row r="121" spans="1:15" s="26" customFormat="1" ht="26.25" thickBot="1">
      <c r="A121" s="37" t="s">
        <v>83</v>
      </c>
      <c r="B121" s="22">
        <f t="shared" si="4"/>
        <v>0</v>
      </c>
      <c r="C121" s="22">
        <v>0</v>
      </c>
      <c r="D121" s="22">
        <v>0</v>
      </c>
      <c r="E121" s="22">
        <f t="shared" si="2"/>
        <v>0</v>
      </c>
      <c r="F121" s="22">
        <v>0</v>
      </c>
      <c r="G121" s="38">
        <v>0</v>
      </c>
      <c r="H121" s="22">
        <f t="shared" si="3"/>
        <v>0</v>
      </c>
      <c r="I121" s="22">
        <v>0</v>
      </c>
      <c r="J121" s="38">
        <v>0</v>
      </c>
      <c r="L121" s="27"/>
      <c r="M121" s="27"/>
      <c r="N121" s="27"/>
      <c r="O121" s="27"/>
    </row>
    <row r="122" spans="1:15" s="26" customFormat="1" ht="14.25" thickBot="1">
      <c r="A122" s="20" t="s">
        <v>110</v>
      </c>
      <c r="B122" s="48">
        <f t="shared" si="4"/>
        <v>71560</v>
      </c>
      <c r="C122" s="48">
        <f>C123+C124+C125+C126</f>
        <v>71560</v>
      </c>
      <c r="D122" s="48">
        <f>D123+D124+D125</f>
        <v>0</v>
      </c>
      <c r="E122" s="48">
        <f t="shared" si="2"/>
        <v>0</v>
      </c>
      <c r="F122" s="48">
        <f>F123+F124+F125+F126</f>
        <v>0</v>
      </c>
      <c r="G122" s="49">
        <f>G123+G124+G125</f>
        <v>0</v>
      </c>
      <c r="H122" s="48">
        <f t="shared" si="3"/>
        <v>0</v>
      </c>
      <c r="I122" s="48">
        <f>I123+I124+I125+I126</f>
        <v>0</v>
      </c>
      <c r="J122" s="49">
        <f>J123+J124+J125</f>
        <v>0</v>
      </c>
      <c r="L122" s="27"/>
      <c r="M122" s="27"/>
      <c r="N122" s="27"/>
      <c r="O122" s="27"/>
    </row>
    <row r="123" spans="1:15" s="26" customFormat="1" ht="51">
      <c r="A123" s="42" t="s">
        <v>84</v>
      </c>
      <c r="B123" s="23">
        <f t="shared" si="4"/>
        <v>71560</v>
      </c>
      <c r="C123" s="23">
        <v>71560</v>
      </c>
      <c r="D123" s="23">
        <v>0</v>
      </c>
      <c r="E123" s="23">
        <f t="shared" si="2"/>
        <v>0</v>
      </c>
      <c r="F123" s="23">
        <v>0</v>
      </c>
      <c r="G123" s="39">
        <v>0</v>
      </c>
      <c r="H123" s="23">
        <f t="shared" si="3"/>
        <v>0</v>
      </c>
      <c r="I123" s="23">
        <v>0</v>
      </c>
      <c r="J123" s="39">
        <v>0</v>
      </c>
      <c r="L123" s="27"/>
      <c r="M123" s="27"/>
      <c r="N123" s="27"/>
      <c r="O123" s="27"/>
    </row>
    <row r="124" spans="1:15" s="26" customFormat="1" ht="25.5">
      <c r="A124" s="36" t="s">
        <v>56</v>
      </c>
      <c r="B124" s="21">
        <f t="shared" si="4"/>
        <v>0</v>
      </c>
      <c r="C124" s="21">
        <v>0</v>
      </c>
      <c r="D124" s="21">
        <v>0</v>
      </c>
      <c r="E124" s="21">
        <f t="shared" si="2"/>
        <v>0</v>
      </c>
      <c r="F124" s="21">
        <v>0</v>
      </c>
      <c r="G124" s="33">
        <v>0</v>
      </c>
      <c r="H124" s="21">
        <f t="shared" si="3"/>
        <v>0</v>
      </c>
      <c r="I124" s="21">
        <v>0</v>
      </c>
      <c r="J124" s="33">
        <v>0</v>
      </c>
      <c r="L124" s="27"/>
      <c r="M124" s="27"/>
      <c r="N124" s="27"/>
      <c r="O124" s="27"/>
    </row>
    <row r="125" spans="1:15" s="26" customFormat="1" ht="25.5">
      <c r="A125" s="37" t="s">
        <v>58</v>
      </c>
      <c r="B125" s="22">
        <f t="shared" si="4"/>
        <v>0</v>
      </c>
      <c r="C125" s="21">
        <v>0</v>
      </c>
      <c r="D125" s="21">
        <v>0</v>
      </c>
      <c r="E125" s="21">
        <f t="shared" si="2"/>
        <v>0</v>
      </c>
      <c r="F125" s="21">
        <v>0</v>
      </c>
      <c r="G125" s="33">
        <v>0</v>
      </c>
      <c r="H125" s="21">
        <f t="shared" si="3"/>
        <v>0</v>
      </c>
      <c r="I125" s="21">
        <v>0</v>
      </c>
      <c r="J125" s="33">
        <v>0</v>
      </c>
      <c r="L125" s="27"/>
      <c r="M125" s="27"/>
      <c r="N125" s="27"/>
      <c r="O125" s="27"/>
    </row>
    <row r="126" spans="1:15" s="26" customFormat="1" ht="26.25" thickBot="1">
      <c r="A126" s="37" t="s">
        <v>83</v>
      </c>
      <c r="B126" s="22">
        <f t="shared" si="4"/>
        <v>0</v>
      </c>
      <c r="C126" s="22">
        <v>0</v>
      </c>
      <c r="D126" s="22">
        <v>0</v>
      </c>
      <c r="E126" s="22">
        <f t="shared" si="2"/>
        <v>0</v>
      </c>
      <c r="F126" s="22">
        <v>0</v>
      </c>
      <c r="G126" s="38">
        <v>0</v>
      </c>
      <c r="H126" s="22">
        <f t="shared" si="3"/>
        <v>0</v>
      </c>
      <c r="I126" s="22">
        <v>0</v>
      </c>
      <c r="J126" s="38">
        <v>0</v>
      </c>
      <c r="L126" s="27"/>
      <c r="M126" s="27"/>
      <c r="N126" s="27"/>
      <c r="O126" s="27"/>
    </row>
    <row r="127" spans="1:15" s="26" customFormat="1" ht="41.25" thickBot="1">
      <c r="A127" s="20" t="s">
        <v>64</v>
      </c>
      <c r="B127" s="48">
        <f t="shared" si="4"/>
        <v>68972</v>
      </c>
      <c r="C127" s="48">
        <f>C128+C129+C130+C131</f>
        <v>68972</v>
      </c>
      <c r="D127" s="48">
        <f>D128+D129+D130</f>
        <v>0</v>
      </c>
      <c r="E127" s="48">
        <f t="shared" si="2"/>
        <v>87923</v>
      </c>
      <c r="F127" s="48">
        <f>F128+F129+F130+F131</f>
        <v>87923</v>
      </c>
      <c r="G127" s="49">
        <f>G128+G129+G130</f>
        <v>0</v>
      </c>
      <c r="H127" s="48">
        <f t="shared" si="3"/>
        <v>87923</v>
      </c>
      <c r="I127" s="48">
        <f>I128+I129+I130+I131</f>
        <v>87923</v>
      </c>
      <c r="J127" s="49">
        <f>J128+J129+J130</f>
        <v>0</v>
      </c>
      <c r="L127" s="27"/>
      <c r="M127" s="27"/>
      <c r="N127" s="27"/>
      <c r="O127" s="27"/>
    </row>
    <row r="128" spans="1:15" s="26" customFormat="1" ht="51">
      <c r="A128" s="42" t="s">
        <v>84</v>
      </c>
      <c r="B128" s="23">
        <f t="shared" si="4"/>
        <v>68972</v>
      </c>
      <c r="C128" s="23">
        <v>68972</v>
      </c>
      <c r="D128" s="23">
        <v>0</v>
      </c>
      <c r="E128" s="23">
        <f t="shared" si="2"/>
        <v>87923</v>
      </c>
      <c r="F128" s="23">
        <v>87923</v>
      </c>
      <c r="G128" s="39">
        <v>0</v>
      </c>
      <c r="H128" s="23">
        <f t="shared" si="3"/>
        <v>87923</v>
      </c>
      <c r="I128" s="23">
        <v>87923</v>
      </c>
      <c r="J128" s="39">
        <v>0</v>
      </c>
      <c r="L128" s="27"/>
      <c r="M128" s="27"/>
      <c r="N128" s="27"/>
      <c r="O128" s="27"/>
    </row>
    <row r="129" spans="1:15" s="26" customFormat="1" ht="25.5">
      <c r="A129" s="36" t="s">
        <v>56</v>
      </c>
      <c r="B129" s="21">
        <f t="shared" si="4"/>
        <v>0</v>
      </c>
      <c r="C129" s="21">
        <v>0</v>
      </c>
      <c r="D129" s="21">
        <v>0</v>
      </c>
      <c r="E129" s="21">
        <f t="shared" si="2"/>
        <v>0</v>
      </c>
      <c r="F129" s="21">
        <v>0</v>
      </c>
      <c r="G129" s="33">
        <v>0</v>
      </c>
      <c r="H129" s="21">
        <f t="shared" si="3"/>
        <v>0</v>
      </c>
      <c r="I129" s="21">
        <v>0</v>
      </c>
      <c r="J129" s="33">
        <v>0</v>
      </c>
      <c r="L129" s="27"/>
      <c r="M129" s="27"/>
      <c r="N129" s="27"/>
      <c r="O129" s="27"/>
    </row>
    <row r="130" spans="1:15" s="26" customFormat="1" ht="25.5">
      <c r="A130" s="37" t="s">
        <v>58</v>
      </c>
      <c r="B130" s="22">
        <f t="shared" si="4"/>
        <v>0</v>
      </c>
      <c r="C130" s="21">
        <v>0</v>
      </c>
      <c r="D130" s="21">
        <v>0</v>
      </c>
      <c r="E130" s="21">
        <f t="shared" si="2"/>
        <v>0</v>
      </c>
      <c r="F130" s="21">
        <v>0</v>
      </c>
      <c r="G130" s="33">
        <v>0</v>
      </c>
      <c r="H130" s="21">
        <f t="shared" si="3"/>
        <v>0</v>
      </c>
      <c r="I130" s="21">
        <v>0</v>
      </c>
      <c r="J130" s="33">
        <v>0</v>
      </c>
      <c r="L130" s="27"/>
      <c r="M130" s="27"/>
      <c r="N130" s="27"/>
      <c r="O130" s="27"/>
    </row>
    <row r="131" spans="1:15" s="26" customFormat="1" ht="26.25" thickBot="1">
      <c r="A131" s="37" t="s">
        <v>83</v>
      </c>
      <c r="B131" s="22">
        <f t="shared" si="4"/>
        <v>0</v>
      </c>
      <c r="C131" s="22">
        <v>0</v>
      </c>
      <c r="D131" s="22">
        <v>0</v>
      </c>
      <c r="E131" s="22">
        <f t="shared" si="2"/>
        <v>0</v>
      </c>
      <c r="F131" s="22">
        <v>0</v>
      </c>
      <c r="G131" s="38">
        <v>0</v>
      </c>
      <c r="H131" s="22">
        <f t="shared" si="3"/>
        <v>0</v>
      </c>
      <c r="I131" s="22">
        <v>0</v>
      </c>
      <c r="J131" s="38">
        <v>0</v>
      </c>
      <c r="L131" s="27"/>
      <c r="M131" s="27"/>
      <c r="N131" s="27"/>
      <c r="O131" s="27"/>
    </row>
    <row r="132" spans="1:15" s="26" customFormat="1" ht="27.75" thickBot="1">
      <c r="A132" s="20" t="s">
        <v>65</v>
      </c>
      <c r="B132" s="48">
        <f t="shared" si="4"/>
        <v>95013</v>
      </c>
      <c r="C132" s="48">
        <f>C133+C134+C136+C137+C135</f>
        <v>95013</v>
      </c>
      <c r="D132" s="48">
        <f>D133+D134+D136</f>
        <v>0</v>
      </c>
      <c r="E132" s="48">
        <f t="shared" si="2"/>
        <v>114143</v>
      </c>
      <c r="F132" s="48">
        <f>F133+F134+F136+F137+F135</f>
        <v>114143</v>
      </c>
      <c r="G132" s="49">
        <f>G133+G134+G136</f>
        <v>0</v>
      </c>
      <c r="H132" s="48">
        <f t="shared" si="3"/>
        <v>114143</v>
      </c>
      <c r="I132" s="48">
        <f>I133+I134+I136+I137+I135</f>
        <v>114143</v>
      </c>
      <c r="J132" s="49">
        <f>J133+J134+J136</f>
        <v>0</v>
      </c>
      <c r="L132" s="27"/>
      <c r="M132" s="27"/>
      <c r="N132" s="27"/>
      <c r="O132" s="27"/>
    </row>
    <row r="133" spans="1:15" s="26" customFormat="1" ht="51">
      <c r="A133" s="42" t="s">
        <v>84</v>
      </c>
      <c r="B133" s="23">
        <f t="shared" si="4"/>
        <v>95013</v>
      </c>
      <c r="C133" s="23">
        <v>95013</v>
      </c>
      <c r="D133" s="23">
        <v>0</v>
      </c>
      <c r="E133" s="23">
        <f t="shared" si="2"/>
        <v>114143</v>
      </c>
      <c r="F133" s="23">
        <v>114143</v>
      </c>
      <c r="G133" s="39">
        <v>0</v>
      </c>
      <c r="H133" s="23">
        <f t="shared" si="3"/>
        <v>114143</v>
      </c>
      <c r="I133" s="23">
        <v>114143</v>
      </c>
      <c r="J133" s="39">
        <v>0</v>
      </c>
      <c r="L133" s="27"/>
      <c r="M133" s="27"/>
      <c r="N133" s="27"/>
      <c r="O133" s="27"/>
    </row>
    <row r="134" spans="1:15" s="26" customFormat="1" ht="25.5">
      <c r="A134" s="36" t="s">
        <v>56</v>
      </c>
      <c r="B134" s="21">
        <f t="shared" si="4"/>
        <v>0</v>
      </c>
      <c r="C134" s="21">
        <v>0</v>
      </c>
      <c r="D134" s="21">
        <v>0</v>
      </c>
      <c r="E134" s="21">
        <f t="shared" si="2"/>
        <v>0</v>
      </c>
      <c r="F134" s="21">
        <v>0</v>
      </c>
      <c r="G134" s="33">
        <v>0</v>
      </c>
      <c r="H134" s="21">
        <f t="shared" si="3"/>
        <v>0</v>
      </c>
      <c r="I134" s="21">
        <v>0</v>
      </c>
      <c r="J134" s="33">
        <v>0</v>
      </c>
      <c r="L134" s="27"/>
      <c r="M134" s="27"/>
      <c r="N134" s="27"/>
      <c r="O134" s="27"/>
    </row>
    <row r="135" spans="1:15" s="26" customFormat="1" ht="25.5">
      <c r="A135" s="36" t="s">
        <v>67</v>
      </c>
      <c r="B135" s="21">
        <f t="shared" si="4"/>
        <v>0</v>
      </c>
      <c r="C135" s="21">
        <v>0</v>
      </c>
      <c r="D135" s="21">
        <v>0</v>
      </c>
      <c r="E135" s="21">
        <f t="shared" si="2"/>
        <v>0</v>
      </c>
      <c r="F135" s="21">
        <v>0</v>
      </c>
      <c r="G135" s="33">
        <v>0</v>
      </c>
      <c r="H135" s="21">
        <f t="shared" si="3"/>
        <v>0</v>
      </c>
      <c r="I135" s="21">
        <v>0</v>
      </c>
      <c r="J135" s="33">
        <v>0</v>
      </c>
      <c r="L135" s="27"/>
      <c r="M135" s="27"/>
      <c r="N135" s="27"/>
      <c r="O135" s="27"/>
    </row>
    <row r="136" spans="1:15" s="26" customFormat="1" ht="25.5">
      <c r="A136" s="37" t="s">
        <v>58</v>
      </c>
      <c r="B136" s="22">
        <f t="shared" si="4"/>
        <v>0</v>
      </c>
      <c r="C136" s="21">
        <v>0</v>
      </c>
      <c r="D136" s="21">
        <v>0</v>
      </c>
      <c r="E136" s="21">
        <f t="shared" si="2"/>
        <v>0</v>
      </c>
      <c r="F136" s="21">
        <v>0</v>
      </c>
      <c r="G136" s="33">
        <v>0</v>
      </c>
      <c r="H136" s="21">
        <f t="shared" si="3"/>
        <v>0</v>
      </c>
      <c r="I136" s="21">
        <v>0</v>
      </c>
      <c r="J136" s="33">
        <v>0</v>
      </c>
      <c r="L136" s="27"/>
      <c r="M136" s="27"/>
      <c r="N136" s="27"/>
      <c r="O136" s="27"/>
    </row>
    <row r="137" spans="1:15" s="26" customFormat="1" ht="26.25" thickBot="1">
      <c r="A137" s="37" t="s">
        <v>83</v>
      </c>
      <c r="B137" s="22">
        <f t="shared" si="4"/>
        <v>0</v>
      </c>
      <c r="C137" s="22">
        <v>0</v>
      </c>
      <c r="D137" s="22">
        <v>0</v>
      </c>
      <c r="E137" s="22">
        <f t="shared" si="2"/>
        <v>0</v>
      </c>
      <c r="F137" s="22">
        <v>0</v>
      </c>
      <c r="G137" s="38">
        <v>0</v>
      </c>
      <c r="H137" s="22">
        <f t="shared" si="3"/>
        <v>0</v>
      </c>
      <c r="I137" s="22">
        <v>0</v>
      </c>
      <c r="J137" s="38">
        <v>0</v>
      </c>
      <c r="L137" s="27"/>
      <c r="M137" s="27"/>
      <c r="N137" s="27"/>
      <c r="O137" s="27"/>
    </row>
    <row r="138" spans="1:15" s="26" customFormat="1" ht="14.25" thickBot="1">
      <c r="A138" s="20" t="s">
        <v>111</v>
      </c>
      <c r="B138" s="48">
        <f>C138</f>
        <v>61160</v>
      </c>
      <c r="C138" s="48">
        <f>C139+C140+C141+C142</f>
        <v>61160</v>
      </c>
      <c r="D138" s="48">
        <f>D139+D140+D141+D142</f>
        <v>0</v>
      </c>
      <c r="E138" s="48">
        <f>F138</f>
        <v>0</v>
      </c>
      <c r="F138" s="48">
        <f>F139+F140+F141+F142</f>
        <v>0</v>
      </c>
      <c r="G138" s="49">
        <f>G139+G140+G141+G142</f>
        <v>0</v>
      </c>
      <c r="H138" s="48">
        <f>I138</f>
        <v>0</v>
      </c>
      <c r="I138" s="48">
        <f>I139+I140+I141+I142</f>
        <v>0</v>
      </c>
      <c r="J138" s="49">
        <f>J139+J140+J141+J142</f>
        <v>0</v>
      </c>
      <c r="L138" s="27"/>
      <c r="M138" s="27"/>
      <c r="N138" s="27"/>
      <c r="O138" s="27"/>
    </row>
    <row r="139" spans="1:15" s="26" customFormat="1" ht="51">
      <c r="A139" s="42" t="s">
        <v>84</v>
      </c>
      <c r="B139" s="23">
        <f aca="true" t="shared" si="5" ref="B139:B173">C139+D139</f>
        <v>61160</v>
      </c>
      <c r="C139" s="23">
        <v>61160</v>
      </c>
      <c r="D139" s="23">
        <v>0</v>
      </c>
      <c r="E139" s="23">
        <f aca="true" t="shared" si="6" ref="E139:E173">F139+G139</f>
        <v>0</v>
      </c>
      <c r="F139" s="23">
        <v>0</v>
      </c>
      <c r="G139" s="39">
        <v>0</v>
      </c>
      <c r="H139" s="23">
        <f aca="true" t="shared" si="7" ref="H139:H173">I139+J139</f>
        <v>0</v>
      </c>
      <c r="I139" s="23">
        <v>0</v>
      </c>
      <c r="J139" s="39">
        <v>0</v>
      </c>
      <c r="L139" s="27"/>
      <c r="M139" s="27"/>
      <c r="N139" s="27"/>
      <c r="O139" s="27"/>
    </row>
    <row r="140" spans="1:15" s="26" customFormat="1" ht="25.5">
      <c r="A140" s="36" t="s">
        <v>56</v>
      </c>
      <c r="B140" s="21">
        <f t="shared" si="5"/>
        <v>0</v>
      </c>
      <c r="C140" s="21">
        <v>0</v>
      </c>
      <c r="D140" s="21">
        <v>0</v>
      </c>
      <c r="E140" s="21">
        <f t="shared" si="6"/>
        <v>0</v>
      </c>
      <c r="F140" s="21">
        <v>0</v>
      </c>
      <c r="G140" s="33">
        <v>0</v>
      </c>
      <c r="H140" s="21">
        <f t="shared" si="7"/>
        <v>0</v>
      </c>
      <c r="I140" s="21">
        <v>0</v>
      </c>
      <c r="J140" s="33">
        <v>0</v>
      </c>
      <c r="L140" s="27"/>
      <c r="M140" s="27"/>
      <c r="N140" s="27"/>
      <c r="O140" s="27"/>
    </row>
    <row r="141" spans="1:15" s="26" customFormat="1" ht="25.5">
      <c r="A141" s="37" t="s">
        <v>58</v>
      </c>
      <c r="B141" s="22">
        <f t="shared" si="5"/>
        <v>0</v>
      </c>
      <c r="C141" s="22">
        <v>0</v>
      </c>
      <c r="D141" s="22">
        <v>0</v>
      </c>
      <c r="E141" s="21">
        <f t="shared" si="6"/>
        <v>0</v>
      </c>
      <c r="F141" s="22">
        <v>0</v>
      </c>
      <c r="G141" s="38">
        <v>0</v>
      </c>
      <c r="H141" s="21">
        <f t="shared" si="7"/>
        <v>0</v>
      </c>
      <c r="I141" s="22">
        <v>0</v>
      </c>
      <c r="J141" s="38">
        <v>0</v>
      </c>
      <c r="L141" s="27"/>
      <c r="M141" s="27"/>
      <c r="N141" s="27"/>
      <c r="O141" s="27"/>
    </row>
    <row r="142" spans="1:15" s="26" customFormat="1" ht="26.25" thickBot="1">
      <c r="A142" s="37" t="s">
        <v>83</v>
      </c>
      <c r="B142" s="22">
        <f t="shared" si="5"/>
        <v>0</v>
      </c>
      <c r="C142" s="22">
        <v>0</v>
      </c>
      <c r="D142" s="22">
        <v>0</v>
      </c>
      <c r="E142" s="22">
        <f t="shared" si="6"/>
        <v>0</v>
      </c>
      <c r="F142" s="22">
        <v>0</v>
      </c>
      <c r="G142" s="38">
        <v>0</v>
      </c>
      <c r="H142" s="22">
        <f t="shared" si="7"/>
        <v>0</v>
      </c>
      <c r="I142" s="22">
        <v>0</v>
      </c>
      <c r="J142" s="38">
        <v>0</v>
      </c>
      <c r="L142" s="27"/>
      <c r="M142" s="27"/>
      <c r="N142" s="27"/>
      <c r="O142" s="27"/>
    </row>
    <row r="143" spans="1:15" s="26" customFormat="1" ht="14.25" thickBot="1">
      <c r="A143" s="20" t="s">
        <v>66</v>
      </c>
      <c r="B143" s="48">
        <f t="shared" si="5"/>
        <v>0</v>
      </c>
      <c r="C143" s="48">
        <f>C144+C145+C147+C148+C146</f>
        <v>0</v>
      </c>
      <c r="D143" s="48">
        <f>D144+D145+D147+D148</f>
        <v>0</v>
      </c>
      <c r="E143" s="48">
        <f t="shared" si="6"/>
        <v>64681</v>
      </c>
      <c r="F143" s="48">
        <f>F144+F145+F147+F148+F146</f>
        <v>64681</v>
      </c>
      <c r="G143" s="49">
        <f>G144+G145+G147+G148</f>
        <v>0</v>
      </c>
      <c r="H143" s="48">
        <f t="shared" si="7"/>
        <v>64681</v>
      </c>
      <c r="I143" s="48">
        <f>I144+I145+I147+I148+I146</f>
        <v>64681</v>
      </c>
      <c r="J143" s="49">
        <f>J144+J145+J147+J148</f>
        <v>0</v>
      </c>
      <c r="L143" s="27"/>
      <c r="M143" s="27"/>
      <c r="N143" s="27"/>
      <c r="O143" s="27"/>
    </row>
    <row r="144" spans="1:15" s="26" customFormat="1" ht="51">
      <c r="A144" s="42" t="s">
        <v>84</v>
      </c>
      <c r="B144" s="23">
        <f t="shared" si="5"/>
        <v>0</v>
      </c>
      <c r="C144" s="23">
        <v>0</v>
      </c>
      <c r="D144" s="23">
        <v>0</v>
      </c>
      <c r="E144" s="23">
        <f t="shared" si="6"/>
        <v>64681</v>
      </c>
      <c r="F144" s="23">
        <v>64681</v>
      </c>
      <c r="G144" s="39">
        <v>0</v>
      </c>
      <c r="H144" s="23">
        <f t="shared" si="7"/>
        <v>64681</v>
      </c>
      <c r="I144" s="23">
        <v>64681</v>
      </c>
      <c r="J144" s="39">
        <v>0</v>
      </c>
      <c r="L144" s="27"/>
      <c r="M144" s="27"/>
      <c r="N144" s="27"/>
      <c r="O144" s="27"/>
    </row>
    <row r="145" spans="1:15" s="26" customFormat="1" ht="25.5">
      <c r="A145" s="36" t="s">
        <v>56</v>
      </c>
      <c r="B145" s="21">
        <f t="shared" si="5"/>
        <v>0</v>
      </c>
      <c r="C145" s="21">
        <v>0</v>
      </c>
      <c r="D145" s="21">
        <v>0</v>
      </c>
      <c r="E145" s="21">
        <f t="shared" si="6"/>
        <v>0</v>
      </c>
      <c r="F145" s="21">
        <v>0</v>
      </c>
      <c r="G145" s="33">
        <v>0</v>
      </c>
      <c r="H145" s="21">
        <f t="shared" si="7"/>
        <v>0</v>
      </c>
      <c r="I145" s="21">
        <v>0</v>
      </c>
      <c r="J145" s="33">
        <v>0</v>
      </c>
      <c r="L145" s="27"/>
      <c r="M145" s="27"/>
      <c r="N145" s="27"/>
      <c r="O145" s="27"/>
    </row>
    <row r="146" spans="1:15" s="26" customFormat="1" ht="25.5">
      <c r="A146" s="36" t="s">
        <v>67</v>
      </c>
      <c r="B146" s="21">
        <f t="shared" si="5"/>
        <v>0</v>
      </c>
      <c r="C146" s="21">
        <v>0</v>
      </c>
      <c r="D146" s="21">
        <v>0</v>
      </c>
      <c r="E146" s="21">
        <f t="shared" si="6"/>
        <v>0</v>
      </c>
      <c r="F146" s="21">
        <v>0</v>
      </c>
      <c r="G146" s="33">
        <v>0</v>
      </c>
      <c r="H146" s="21">
        <f t="shared" si="7"/>
        <v>0</v>
      </c>
      <c r="I146" s="21">
        <v>0</v>
      </c>
      <c r="J146" s="33">
        <v>0</v>
      </c>
      <c r="L146" s="27"/>
      <c r="M146" s="27"/>
      <c r="N146" s="27"/>
      <c r="O146" s="27"/>
    </row>
    <row r="147" spans="1:15" s="26" customFormat="1" ht="25.5">
      <c r="A147" s="37" t="s">
        <v>58</v>
      </c>
      <c r="B147" s="22">
        <f t="shared" si="5"/>
        <v>0</v>
      </c>
      <c r="C147" s="21">
        <v>0</v>
      </c>
      <c r="D147" s="21">
        <v>0</v>
      </c>
      <c r="E147" s="21">
        <f t="shared" si="6"/>
        <v>0</v>
      </c>
      <c r="F147" s="21">
        <v>0</v>
      </c>
      <c r="G147" s="33">
        <v>0</v>
      </c>
      <c r="H147" s="21">
        <f t="shared" si="7"/>
        <v>0</v>
      </c>
      <c r="I147" s="21">
        <v>0</v>
      </c>
      <c r="J147" s="33">
        <v>0</v>
      </c>
      <c r="L147" s="27"/>
      <c r="M147" s="27"/>
      <c r="N147" s="27"/>
      <c r="O147" s="27"/>
    </row>
    <row r="148" spans="1:15" s="26" customFormat="1" ht="26.25" thickBot="1">
      <c r="A148" s="37" t="s">
        <v>83</v>
      </c>
      <c r="B148" s="22">
        <f t="shared" si="5"/>
        <v>0</v>
      </c>
      <c r="C148" s="22">
        <v>0</v>
      </c>
      <c r="D148" s="22">
        <v>0</v>
      </c>
      <c r="E148" s="22">
        <f t="shared" si="6"/>
        <v>0</v>
      </c>
      <c r="F148" s="22">
        <v>0</v>
      </c>
      <c r="G148" s="38">
        <v>0</v>
      </c>
      <c r="H148" s="22">
        <f t="shared" si="7"/>
        <v>0</v>
      </c>
      <c r="I148" s="22">
        <v>0</v>
      </c>
      <c r="J148" s="38">
        <v>0</v>
      </c>
      <c r="L148" s="27"/>
      <c r="M148" s="27"/>
      <c r="N148" s="27"/>
      <c r="O148" s="27"/>
    </row>
    <row r="149" spans="1:15" s="26" customFormat="1" ht="41.25" thickBot="1">
      <c r="A149" s="20" t="s">
        <v>68</v>
      </c>
      <c r="B149" s="48">
        <f t="shared" si="5"/>
        <v>0</v>
      </c>
      <c r="C149" s="48">
        <f>C150+C151+C152+C153+C154</f>
        <v>0</v>
      </c>
      <c r="D149" s="48">
        <f>D150+D151+D152+D153</f>
        <v>0</v>
      </c>
      <c r="E149" s="48">
        <f t="shared" si="6"/>
        <v>0</v>
      </c>
      <c r="F149" s="48">
        <f>F150+F151+F152+F153+F154</f>
        <v>0</v>
      </c>
      <c r="G149" s="49">
        <f>G150+G151+G152+G153</f>
        <v>0</v>
      </c>
      <c r="H149" s="48">
        <f t="shared" si="7"/>
        <v>0</v>
      </c>
      <c r="I149" s="48">
        <f>I150+I151+I152+I153+I154</f>
        <v>0</v>
      </c>
      <c r="J149" s="49">
        <f>J150+J151+J152+J153</f>
        <v>0</v>
      </c>
      <c r="L149" s="27"/>
      <c r="M149" s="27"/>
      <c r="N149" s="27"/>
      <c r="O149" s="27"/>
    </row>
    <row r="150" spans="1:15" s="26" customFormat="1" ht="51">
      <c r="A150" s="42" t="s">
        <v>84</v>
      </c>
      <c r="B150" s="23">
        <f t="shared" si="5"/>
        <v>0</v>
      </c>
      <c r="C150" s="23">
        <v>0</v>
      </c>
      <c r="D150" s="23">
        <v>0</v>
      </c>
      <c r="E150" s="23">
        <f t="shared" si="6"/>
        <v>0</v>
      </c>
      <c r="F150" s="23">
        <v>0</v>
      </c>
      <c r="G150" s="39">
        <v>0</v>
      </c>
      <c r="H150" s="23">
        <f t="shared" si="7"/>
        <v>0</v>
      </c>
      <c r="I150" s="23">
        <v>0</v>
      </c>
      <c r="J150" s="39">
        <v>0</v>
      </c>
      <c r="L150" s="27"/>
      <c r="M150" s="27"/>
      <c r="N150" s="27"/>
      <c r="O150" s="27"/>
    </row>
    <row r="151" spans="1:15" s="26" customFormat="1" ht="25.5">
      <c r="A151" s="36" t="s">
        <v>56</v>
      </c>
      <c r="B151" s="21">
        <f t="shared" si="5"/>
        <v>0</v>
      </c>
      <c r="C151" s="21">
        <v>0</v>
      </c>
      <c r="D151" s="21">
        <v>0</v>
      </c>
      <c r="E151" s="21">
        <f t="shared" si="6"/>
        <v>0</v>
      </c>
      <c r="F151" s="21">
        <v>0</v>
      </c>
      <c r="G151" s="33">
        <v>0</v>
      </c>
      <c r="H151" s="21">
        <f t="shared" si="7"/>
        <v>0</v>
      </c>
      <c r="I151" s="21">
        <v>0</v>
      </c>
      <c r="J151" s="33">
        <v>0</v>
      </c>
      <c r="L151" s="27"/>
      <c r="M151" s="27"/>
      <c r="N151" s="27"/>
      <c r="O151" s="27"/>
    </row>
    <row r="152" spans="1:15" s="26" customFormat="1" ht="25.5">
      <c r="A152" s="36" t="s">
        <v>67</v>
      </c>
      <c r="B152" s="21">
        <f t="shared" si="5"/>
        <v>0</v>
      </c>
      <c r="C152" s="21">
        <v>0</v>
      </c>
      <c r="D152" s="21">
        <v>0</v>
      </c>
      <c r="E152" s="21">
        <f t="shared" si="6"/>
        <v>0</v>
      </c>
      <c r="F152" s="21">
        <v>0</v>
      </c>
      <c r="G152" s="33">
        <v>0</v>
      </c>
      <c r="H152" s="21">
        <f t="shared" si="7"/>
        <v>0</v>
      </c>
      <c r="I152" s="21">
        <v>0</v>
      </c>
      <c r="J152" s="33">
        <v>0</v>
      </c>
      <c r="L152" s="27"/>
      <c r="M152" s="27"/>
      <c r="N152" s="27"/>
      <c r="O152" s="27"/>
    </row>
    <row r="153" spans="1:15" s="26" customFormat="1" ht="25.5">
      <c r="A153" s="37" t="s">
        <v>58</v>
      </c>
      <c r="B153" s="21">
        <f t="shared" si="5"/>
        <v>0</v>
      </c>
      <c r="C153" s="21">
        <v>0</v>
      </c>
      <c r="D153" s="21">
        <v>0</v>
      </c>
      <c r="E153" s="21">
        <f t="shared" si="6"/>
        <v>0</v>
      </c>
      <c r="F153" s="21">
        <v>0</v>
      </c>
      <c r="G153" s="33">
        <v>0</v>
      </c>
      <c r="H153" s="21">
        <f t="shared" si="7"/>
        <v>0</v>
      </c>
      <c r="I153" s="21">
        <v>0</v>
      </c>
      <c r="J153" s="33">
        <v>0</v>
      </c>
      <c r="L153" s="27"/>
      <c r="M153" s="27"/>
      <c r="N153" s="27"/>
      <c r="O153" s="27"/>
    </row>
    <row r="154" spans="1:15" s="26" customFormat="1" ht="26.25" thickBot="1">
      <c r="A154" s="37" t="s">
        <v>83</v>
      </c>
      <c r="B154" s="53">
        <f t="shared" si="5"/>
        <v>0</v>
      </c>
      <c r="C154" s="22">
        <v>0</v>
      </c>
      <c r="D154" s="22">
        <v>0</v>
      </c>
      <c r="E154" s="22">
        <f t="shared" si="6"/>
        <v>0</v>
      </c>
      <c r="F154" s="22">
        <v>0</v>
      </c>
      <c r="G154" s="38">
        <v>0</v>
      </c>
      <c r="H154" s="22">
        <f t="shared" si="7"/>
        <v>0</v>
      </c>
      <c r="I154" s="22">
        <v>0</v>
      </c>
      <c r="J154" s="38">
        <v>0</v>
      </c>
      <c r="L154" s="27"/>
      <c r="M154" s="27"/>
      <c r="N154" s="27"/>
      <c r="O154" s="27"/>
    </row>
    <row r="155" spans="1:15" s="26" customFormat="1" ht="54.75" thickBot="1">
      <c r="A155" s="20" t="s">
        <v>69</v>
      </c>
      <c r="B155" s="48">
        <f t="shared" si="5"/>
        <v>0</v>
      </c>
      <c r="C155" s="48">
        <f>C156+C157+C158+C159+C160</f>
        <v>0</v>
      </c>
      <c r="D155" s="48">
        <f>D156+D157+D158+D159</f>
        <v>0</v>
      </c>
      <c r="E155" s="48">
        <f t="shared" si="6"/>
        <v>0</v>
      </c>
      <c r="F155" s="48">
        <f>F156+F157+F158+F159+F160</f>
        <v>0</v>
      </c>
      <c r="G155" s="49">
        <f>G156+G157+G158+G159</f>
        <v>0</v>
      </c>
      <c r="H155" s="48">
        <f t="shared" si="7"/>
        <v>0</v>
      </c>
      <c r="I155" s="48">
        <f>I156+I157+I158+I159+I160</f>
        <v>0</v>
      </c>
      <c r="J155" s="49">
        <f>J156+J157+J158+J159</f>
        <v>0</v>
      </c>
      <c r="L155" s="27"/>
      <c r="M155" s="27"/>
      <c r="N155" s="27"/>
      <c r="O155" s="27"/>
    </row>
    <row r="156" spans="1:15" s="26" customFormat="1" ht="51">
      <c r="A156" s="42" t="s">
        <v>84</v>
      </c>
      <c r="B156" s="23">
        <f t="shared" si="5"/>
        <v>0</v>
      </c>
      <c r="C156" s="52">
        <v>0</v>
      </c>
      <c r="D156" s="52">
        <v>0</v>
      </c>
      <c r="E156" s="23">
        <f t="shared" si="6"/>
        <v>0</v>
      </c>
      <c r="F156" s="52">
        <v>0</v>
      </c>
      <c r="G156" s="54">
        <v>0</v>
      </c>
      <c r="H156" s="23">
        <f t="shared" si="7"/>
        <v>0</v>
      </c>
      <c r="I156" s="52">
        <v>0</v>
      </c>
      <c r="J156" s="54">
        <v>0</v>
      </c>
      <c r="L156" s="27"/>
      <c r="M156" s="27"/>
      <c r="N156" s="27"/>
      <c r="O156" s="27"/>
    </row>
    <row r="157" spans="1:15" s="26" customFormat="1" ht="25.5">
      <c r="A157" s="36" t="s">
        <v>56</v>
      </c>
      <c r="B157" s="21">
        <f t="shared" si="5"/>
        <v>0</v>
      </c>
      <c r="C157" s="22">
        <v>0</v>
      </c>
      <c r="D157" s="22">
        <v>0</v>
      </c>
      <c r="E157" s="21">
        <f t="shared" si="6"/>
        <v>0</v>
      </c>
      <c r="F157" s="22">
        <v>0</v>
      </c>
      <c r="G157" s="38">
        <v>0</v>
      </c>
      <c r="H157" s="21">
        <f t="shared" si="7"/>
        <v>0</v>
      </c>
      <c r="I157" s="22">
        <v>0</v>
      </c>
      <c r="J157" s="38">
        <v>0</v>
      </c>
      <c r="L157" s="27"/>
      <c r="M157" s="27"/>
      <c r="N157" s="27"/>
      <c r="O157" s="27"/>
    </row>
    <row r="158" spans="1:15" s="26" customFormat="1" ht="25.5">
      <c r="A158" s="36" t="s">
        <v>67</v>
      </c>
      <c r="B158" s="21">
        <f t="shared" si="5"/>
        <v>0</v>
      </c>
      <c r="C158" s="22">
        <v>0</v>
      </c>
      <c r="D158" s="22">
        <v>0</v>
      </c>
      <c r="E158" s="21">
        <f t="shared" si="6"/>
        <v>0</v>
      </c>
      <c r="F158" s="22">
        <v>0</v>
      </c>
      <c r="G158" s="38">
        <v>0</v>
      </c>
      <c r="H158" s="21">
        <f t="shared" si="7"/>
        <v>0</v>
      </c>
      <c r="I158" s="22">
        <v>0</v>
      </c>
      <c r="J158" s="38">
        <v>0</v>
      </c>
      <c r="L158" s="27"/>
      <c r="M158" s="27"/>
      <c r="N158" s="27"/>
      <c r="O158" s="27"/>
    </row>
    <row r="159" spans="1:15" s="26" customFormat="1" ht="25.5">
      <c r="A159" s="37" t="s">
        <v>58</v>
      </c>
      <c r="B159" s="22">
        <f t="shared" si="5"/>
        <v>0</v>
      </c>
      <c r="C159" s="22">
        <v>0</v>
      </c>
      <c r="D159" s="22">
        <v>0</v>
      </c>
      <c r="E159" s="22">
        <f t="shared" si="6"/>
        <v>0</v>
      </c>
      <c r="F159" s="22">
        <v>0</v>
      </c>
      <c r="G159" s="38">
        <v>0</v>
      </c>
      <c r="H159" s="22">
        <f t="shared" si="7"/>
        <v>0</v>
      </c>
      <c r="I159" s="22">
        <v>0</v>
      </c>
      <c r="J159" s="38">
        <v>0</v>
      </c>
      <c r="L159" s="27"/>
      <c r="M159" s="27"/>
      <c r="N159" s="27"/>
      <c r="O159" s="27"/>
    </row>
    <row r="160" spans="1:15" s="26" customFormat="1" ht="26.25" thickBot="1">
      <c r="A160" s="37" t="s">
        <v>83</v>
      </c>
      <c r="B160" s="53">
        <f t="shared" si="5"/>
        <v>0</v>
      </c>
      <c r="C160" s="22">
        <v>0</v>
      </c>
      <c r="D160" s="22">
        <v>0</v>
      </c>
      <c r="E160" s="22">
        <f t="shared" si="6"/>
        <v>0</v>
      </c>
      <c r="F160" s="22">
        <v>0</v>
      </c>
      <c r="G160" s="38">
        <v>0</v>
      </c>
      <c r="H160" s="22">
        <f t="shared" si="7"/>
        <v>0</v>
      </c>
      <c r="I160" s="22">
        <v>0</v>
      </c>
      <c r="J160" s="38">
        <v>0</v>
      </c>
      <c r="L160" s="27"/>
      <c r="M160" s="27"/>
      <c r="N160" s="27"/>
      <c r="O160" s="27"/>
    </row>
    <row r="161" spans="1:15" s="26" customFormat="1" ht="54.75" thickBot="1">
      <c r="A161" s="55" t="s">
        <v>70</v>
      </c>
      <c r="B161" s="48">
        <f t="shared" si="5"/>
        <v>60827</v>
      </c>
      <c r="C161" s="48">
        <f>C162+C163+C164+C165</f>
        <v>60827</v>
      </c>
      <c r="D161" s="48">
        <f>D162+D163+D164+D165</f>
        <v>0</v>
      </c>
      <c r="E161" s="48">
        <f t="shared" si="6"/>
        <v>267669</v>
      </c>
      <c r="F161" s="48">
        <f>F162+F163+F164+F165</f>
        <v>267669</v>
      </c>
      <c r="G161" s="49">
        <f>G162+G163+G164+G165</f>
        <v>0</v>
      </c>
      <c r="H161" s="48">
        <f t="shared" si="7"/>
        <v>267669</v>
      </c>
      <c r="I161" s="48">
        <f>I162+I163+I164+I165</f>
        <v>267669</v>
      </c>
      <c r="J161" s="49">
        <f>J162+J163+J164+J165</f>
        <v>0</v>
      </c>
      <c r="L161" s="27"/>
      <c r="M161" s="27"/>
      <c r="N161" s="27"/>
      <c r="O161" s="27"/>
    </row>
    <row r="162" spans="1:15" s="26" customFormat="1" ht="51">
      <c r="A162" s="42" t="s">
        <v>84</v>
      </c>
      <c r="B162" s="53">
        <f t="shared" si="5"/>
        <v>60827</v>
      </c>
      <c r="C162" s="23">
        <v>60827</v>
      </c>
      <c r="D162" s="23">
        <v>0</v>
      </c>
      <c r="E162" s="23">
        <f t="shared" si="6"/>
        <v>178669</v>
      </c>
      <c r="F162" s="23">
        <v>178669</v>
      </c>
      <c r="G162" s="39">
        <v>0</v>
      </c>
      <c r="H162" s="23">
        <f t="shared" si="7"/>
        <v>178669</v>
      </c>
      <c r="I162" s="23">
        <v>178669</v>
      </c>
      <c r="J162" s="39">
        <v>0</v>
      </c>
      <c r="L162" s="27"/>
      <c r="M162" s="27"/>
      <c r="N162" s="27"/>
      <c r="O162" s="27"/>
    </row>
    <row r="163" spans="1:15" s="26" customFormat="1" ht="25.5">
      <c r="A163" s="36" t="s">
        <v>56</v>
      </c>
      <c r="B163" s="53">
        <f t="shared" si="5"/>
        <v>0</v>
      </c>
      <c r="C163" s="21">
        <v>0</v>
      </c>
      <c r="D163" s="21">
        <v>0</v>
      </c>
      <c r="E163" s="21">
        <f t="shared" si="6"/>
        <v>0</v>
      </c>
      <c r="F163" s="21">
        <v>0</v>
      </c>
      <c r="G163" s="33">
        <v>0</v>
      </c>
      <c r="H163" s="21">
        <f t="shared" si="7"/>
        <v>0</v>
      </c>
      <c r="I163" s="21">
        <v>0</v>
      </c>
      <c r="J163" s="33">
        <v>0</v>
      </c>
      <c r="L163" s="27"/>
      <c r="M163" s="27"/>
      <c r="N163" s="27"/>
      <c r="O163" s="27"/>
    </row>
    <row r="164" spans="1:15" s="26" customFormat="1" ht="25.5">
      <c r="A164" s="36" t="s">
        <v>67</v>
      </c>
      <c r="B164" s="21">
        <f t="shared" si="5"/>
        <v>0</v>
      </c>
      <c r="C164" s="21">
        <v>0</v>
      </c>
      <c r="D164" s="21">
        <v>0</v>
      </c>
      <c r="E164" s="21">
        <f t="shared" si="6"/>
        <v>0</v>
      </c>
      <c r="F164" s="21">
        <v>0</v>
      </c>
      <c r="G164" s="33">
        <v>0</v>
      </c>
      <c r="H164" s="21">
        <f t="shared" si="7"/>
        <v>0</v>
      </c>
      <c r="I164" s="21">
        <v>0</v>
      </c>
      <c r="J164" s="33">
        <v>0</v>
      </c>
      <c r="L164" s="27"/>
      <c r="M164" s="27"/>
      <c r="N164" s="27"/>
      <c r="O164" s="27"/>
    </row>
    <row r="165" spans="1:15" s="26" customFormat="1" ht="25.5">
      <c r="A165" s="37" t="s">
        <v>58</v>
      </c>
      <c r="B165" s="21">
        <f t="shared" si="5"/>
        <v>0</v>
      </c>
      <c r="C165" s="21">
        <v>0</v>
      </c>
      <c r="D165" s="21">
        <v>0</v>
      </c>
      <c r="E165" s="21">
        <f t="shared" si="6"/>
        <v>89000</v>
      </c>
      <c r="F165" s="21">
        <v>89000</v>
      </c>
      <c r="G165" s="33">
        <v>0</v>
      </c>
      <c r="H165" s="21">
        <f t="shared" si="7"/>
        <v>89000</v>
      </c>
      <c r="I165" s="21">
        <v>89000</v>
      </c>
      <c r="J165" s="33">
        <v>0</v>
      </c>
      <c r="L165" s="27"/>
      <c r="M165" s="27"/>
      <c r="N165" s="27"/>
      <c r="O165" s="27"/>
    </row>
    <row r="166" spans="1:15" s="26" customFormat="1" ht="26.25" thickBot="1">
      <c r="A166" s="37" t="s">
        <v>83</v>
      </c>
      <c r="B166" s="53">
        <f t="shared" si="5"/>
        <v>0</v>
      </c>
      <c r="C166" s="22">
        <v>0</v>
      </c>
      <c r="D166" s="22">
        <v>0</v>
      </c>
      <c r="E166" s="22">
        <f t="shared" si="6"/>
        <v>0</v>
      </c>
      <c r="F166" s="22">
        <v>0</v>
      </c>
      <c r="G166" s="38">
        <v>0</v>
      </c>
      <c r="H166" s="22">
        <f t="shared" si="7"/>
        <v>0</v>
      </c>
      <c r="I166" s="22">
        <v>0</v>
      </c>
      <c r="J166" s="38">
        <v>0</v>
      </c>
      <c r="L166" s="27"/>
      <c r="M166" s="27"/>
      <c r="N166" s="27"/>
      <c r="O166" s="27"/>
    </row>
    <row r="167" spans="1:15" s="26" customFormat="1" ht="52.5" customHeight="1" thickBot="1">
      <c r="A167" s="25" t="s">
        <v>87</v>
      </c>
      <c r="B167" s="48">
        <f t="shared" si="5"/>
        <v>0</v>
      </c>
      <c r="C167" s="48">
        <f>C168+C169</f>
        <v>0</v>
      </c>
      <c r="D167" s="48">
        <f>D168+D169</f>
        <v>0</v>
      </c>
      <c r="E167" s="48">
        <f t="shared" si="6"/>
        <v>0</v>
      </c>
      <c r="F167" s="48">
        <f>F168+F169</f>
        <v>0</v>
      </c>
      <c r="G167" s="49">
        <f>G168+G169</f>
        <v>0</v>
      </c>
      <c r="H167" s="48">
        <f t="shared" si="7"/>
        <v>0</v>
      </c>
      <c r="I167" s="48">
        <f>I168+I169</f>
        <v>0</v>
      </c>
      <c r="J167" s="49">
        <f>J168+J169</f>
        <v>0</v>
      </c>
      <c r="L167" s="27"/>
      <c r="M167" s="27"/>
      <c r="N167" s="27"/>
      <c r="O167" s="27"/>
    </row>
    <row r="168" spans="1:15" s="26" customFormat="1" ht="25.5">
      <c r="A168" s="56" t="s">
        <v>56</v>
      </c>
      <c r="B168" s="23">
        <f t="shared" si="5"/>
        <v>0</v>
      </c>
      <c r="C168" s="23">
        <v>0</v>
      </c>
      <c r="D168" s="23">
        <v>0</v>
      </c>
      <c r="E168" s="23">
        <f t="shared" si="6"/>
        <v>0</v>
      </c>
      <c r="F168" s="23">
        <v>0</v>
      </c>
      <c r="G168" s="39">
        <v>0</v>
      </c>
      <c r="H168" s="23">
        <f t="shared" si="7"/>
        <v>0</v>
      </c>
      <c r="I168" s="23">
        <v>0</v>
      </c>
      <c r="J168" s="39">
        <v>0</v>
      </c>
      <c r="L168" s="27"/>
      <c r="M168" s="27"/>
      <c r="N168" s="27"/>
      <c r="O168" s="27"/>
    </row>
    <row r="169" spans="1:15" s="26" customFormat="1" ht="26.25" thickBot="1">
      <c r="A169" s="36" t="s">
        <v>67</v>
      </c>
      <c r="B169" s="22">
        <f t="shared" si="5"/>
        <v>0</v>
      </c>
      <c r="C169" s="22">
        <v>0</v>
      </c>
      <c r="D169" s="22">
        <v>0</v>
      </c>
      <c r="E169" s="22">
        <f t="shared" si="6"/>
        <v>0</v>
      </c>
      <c r="F169" s="22">
        <v>0</v>
      </c>
      <c r="G169" s="38">
        <v>0</v>
      </c>
      <c r="H169" s="22">
        <f t="shared" si="7"/>
        <v>0</v>
      </c>
      <c r="I169" s="22">
        <v>0</v>
      </c>
      <c r="J169" s="38">
        <v>0</v>
      </c>
      <c r="L169" s="27"/>
      <c r="M169" s="27"/>
      <c r="N169" s="27"/>
      <c r="O169" s="27"/>
    </row>
    <row r="170" spans="1:15" s="26" customFormat="1" ht="39" thickBot="1">
      <c r="A170" s="25" t="s">
        <v>88</v>
      </c>
      <c r="B170" s="48">
        <f t="shared" si="5"/>
        <v>0</v>
      </c>
      <c r="C170" s="48">
        <f>C171+C172</f>
        <v>0</v>
      </c>
      <c r="D170" s="48">
        <f>D171+D172</f>
        <v>0</v>
      </c>
      <c r="E170" s="48">
        <f t="shared" si="6"/>
        <v>0</v>
      </c>
      <c r="F170" s="48">
        <f>F171+F172</f>
        <v>0</v>
      </c>
      <c r="G170" s="49">
        <f>G171+G172</f>
        <v>0</v>
      </c>
      <c r="H170" s="48">
        <f t="shared" si="7"/>
        <v>0</v>
      </c>
      <c r="I170" s="48">
        <f>I171+I172</f>
        <v>0</v>
      </c>
      <c r="J170" s="49">
        <f>J171+J172</f>
        <v>0</v>
      </c>
      <c r="L170" s="27"/>
      <c r="M170" s="27"/>
      <c r="N170" s="27"/>
      <c r="O170" s="27"/>
    </row>
    <row r="171" spans="1:15" s="26" customFormat="1" ht="25.5">
      <c r="A171" s="56" t="s">
        <v>56</v>
      </c>
      <c r="B171" s="23">
        <f t="shared" si="5"/>
        <v>0</v>
      </c>
      <c r="C171" s="23">
        <v>0</v>
      </c>
      <c r="D171" s="23">
        <v>0</v>
      </c>
      <c r="E171" s="23">
        <f t="shared" si="6"/>
        <v>0</v>
      </c>
      <c r="F171" s="23">
        <v>0</v>
      </c>
      <c r="G171" s="39">
        <v>0</v>
      </c>
      <c r="H171" s="23">
        <f t="shared" si="7"/>
        <v>0</v>
      </c>
      <c r="I171" s="23">
        <v>0</v>
      </c>
      <c r="J171" s="39">
        <v>0</v>
      </c>
      <c r="L171" s="27"/>
      <c r="M171" s="27"/>
      <c r="N171" s="27"/>
      <c r="O171" s="27"/>
    </row>
    <row r="172" spans="1:15" s="26" customFormat="1" ht="26.25" thickBot="1">
      <c r="A172" s="36" t="s">
        <v>67</v>
      </c>
      <c r="B172" s="22">
        <f t="shared" si="5"/>
        <v>0</v>
      </c>
      <c r="C172" s="22">
        <v>0</v>
      </c>
      <c r="D172" s="22">
        <v>0</v>
      </c>
      <c r="E172" s="22">
        <f t="shared" si="6"/>
        <v>0</v>
      </c>
      <c r="F172" s="22">
        <v>0</v>
      </c>
      <c r="G172" s="38">
        <v>0</v>
      </c>
      <c r="H172" s="22">
        <f t="shared" si="7"/>
        <v>0</v>
      </c>
      <c r="I172" s="22">
        <v>0</v>
      </c>
      <c r="J172" s="38">
        <v>0</v>
      </c>
      <c r="L172" s="27"/>
      <c r="M172" s="27"/>
      <c r="N172" s="27"/>
      <c r="O172" s="27"/>
    </row>
    <row r="173" spans="1:15" s="26" customFormat="1" ht="41.25" thickBot="1">
      <c r="A173" s="55" t="s">
        <v>71</v>
      </c>
      <c r="B173" s="48">
        <f t="shared" si="5"/>
        <v>0</v>
      </c>
      <c r="C173" s="48">
        <v>0</v>
      </c>
      <c r="D173" s="48">
        <v>0</v>
      </c>
      <c r="E173" s="48">
        <f t="shared" si="6"/>
        <v>0</v>
      </c>
      <c r="F173" s="48">
        <v>0</v>
      </c>
      <c r="G173" s="49">
        <v>0</v>
      </c>
      <c r="H173" s="48">
        <f t="shared" si="7"/>
        <v>0</v>
      </c>
      <c r="I173" s="48">
        <v>0</v>
      </c>
      <c r="J173" s="49">
        <v>0</v>
      </c>
      <c r="L173" s="27"/>
      <c r="M173" s="27"/>
      <c r="N173" s="27"/>
      <c r="O173" s="27"/>
    </row>
    <row r="174" spans="1:15" ht="12.7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L174" s="3"/>
      <c r="M174" s="3"/>
      <c r="N174" s="3"/>
      <c r="O174" s="3"/>
    </row>
    <row r="176" ht="0.75" customHeight="1"/>
    <row r="177" spans="1:10" ht="45" customHeight="1">
      <c r="A177" s="94" t="s">
        <v>72</v>
      </c>
      <c r="B177" s="94"/>
      <c r="C177" s="94"/>
      <c r="D177" s="94"/>
      <c r="E177" s="94"/>
      <c r="F177" s="94"/>
      <c r="G177" s="94"/>
      <c r="H177" s="94"/>
      <c r="I177" s="94"/>
      <c r="J177" s="94"/>
    </row>
    <row r="180" spans="1:10" ht="15.75">
      <c r="A180" s="6" t="s">
        <v>73</v>
      </c>
      <c r="D180" s="73" t="s">
        <v>100</v>
      </c>
      <c r="E180" s="73"/>
      <c r="F180" s="93" t="s">
        <v>102</v>
      </c>
      <c r="G180" s="93"/>
      <c r="H180" s="93"/>
      <c r="I180" s="93"/>
      <c r="J180" s="93"/>
    </row>
    <row r="181" spans="4:6" ht="12.75">
      <c r="D181" s="73" t="s">
        <v>2</v>
      </c>
      <c r="E181" s="73"/>
      <c r="F181" s="6" t="s">
        <v>97</v>
      </c>
    </row>
    <row r="183" spans="1:10" ht="15.75">
      <c r="A183" s="6" t="s">
        <v>74</v>
      </c>
      <c r="D183" s="73" t="s">
        <v>100</v>
      </c>
      <c r="E183" s="73"/>
      <c r="F183" s="93" t="s">
        <v>98</v>
      </c>
      <c r="G183" s="93"/>
      <c r="H183" s="93"/>
      <c r="I183" s="93"/>
      <c r="J183" s="93"/>
    </row>
    <row r="184" spans="4:6" ht="12.75">
      <c r="D184" s="73" t="s">
        <v>2</v>
      </c>
      <c r="E184" s="73"/>
      <c r="F184" s="6" t="s">
        <v>97</v>
      </c>
    </row>
  </sheetData>
  <sheetProtection/>
  <mergeCells count="124">
    <mergeCell ref="H13:I13"/>
    <mergeCell ref="G9:J9"/>
    <mergeCell ref="A10:J10"/>
    <mergeCell ref="A11:J11"/>
    <mergeCell ref="G3:L3"/>
    <mergeCell ref="G4:L4"/>
    <mergeCell ref="G5:L5"/>
    <mergeCell ref="G6:L6"/>
    <mergeCell ref="B69:C69"/>
    <mergeCell ref="B70:C70"/>
    <mergeCell ref="B71:C71"/>
    <mergeCell ref="B72:C72"/>
    <mergeCell ref="A27:C27"/>
    <mergeCell ref="D27:J27"/>
    <mergeCell ref="A30:J30"/>
    <mergeCell ref="A45:J45"/>
    <mergeCell ref="A32:J32"/>
    <mergeCell ref="A37:J37"/>
    <mergeCell ref="A40:J40"/>
    <mergeCell ref="A42:J42"/>
    <mergeCell ref="A33:J33"/>
    <mergeCell ref="A34:J34"/>
    <mergeCell ref="A25:C25"/>
    <mergeCell ref="D25:J25"/>
    <mergeCell ref="A16:E16"/>
    <mergeCell ref="B14:G14"/>
    <mergeCell ref="A49:G49"/>
    <mergeCell ref="A50:G50"/>
    <mergeCell ref="A51:G51"/>
    <mergeCell ref="H49:J49"/>
    <mergeCell ref="H50:J50"/>
    <mergeCell ref="H51:J51"/>
    <mergeCell ref="H46:J46"/>
    <mergeCell ref="A46:G46"/>
    <mergeCell ref="A48:G48"/>
    <mergeCell ref="H48:J48"/>
    <mergeCell ref="A47:J47"/>
    <mergeCell ref="A52:J52"/>
    <mergeCell ref="A55:G55"/>
    <mergeCell ref="H54:J54"/>
    <mergeCell ref="H53:J53"/>
    <mergeCell ref="H55:J55"/>
    <mergeCell ref="A53:G53"/>
    <mergeCell ref="A54:G54"/>
    <mergeCell ref="B60:C60"/>
    <mergeCell ref="D60:E60"/>
    <mergeCell ref="G60:H60"/>
    <mergeCell ref="G59:H59"/>
    <mergeCell ref="D59:E59"/>
    <mergeCell ref="B59:C59"/>
    <mergeCell ref="D68:E68"/>
    <mergeCell ref="D67:E67"/>
    <mergeCell ref="D66:E66"/>
    <mergeCell ref="B63:C63"/>
    <mergeCell ref="B68:C68"/>
    <mergeCell ref="B66:C66"/>
    <mergeCell ref="B67:C67"/>
    <mergeCell ref="D61:E61"/>
    <mergeCell ref="B61:C61"/>
    <mergeCell ref="B62:C62"/>
    <mergeCell ref="G62:H62"/>
    <mergeCell ref="A57:J57"/>
    <mergeCell ref="B64:C64"/>
    <mergeCell ref="B65:C65"/>
    <mergeCell ref="D64:E64"/>
    <mergeCell ref="D63:E63"/>
    <mergeCell ref="D65:E65"/>
    <mergeCell ref="G63:H63"/>
    <mergeCell ref="G64:H64"/>
    <mergeCell ref="G61:H61"/>
    <mergeCell ref="D62:E62"/>
    <mergeCell ref="D70:E70"/>
    <mergeCell ref="H81:J81"/>
    <mergeCell ref="C82:D82"/>
    <mergeCell ref="F82:G82"/>
    <mergeCell ref="B73:C73"/>
    <mergeCell ref="I71:J71"/>
    <mergeCell ref="F183:J183"/>
    <mergeCell ref="A177:J177"/>
    <mergeCell ref="B82:B83"/>
    <mergeCell ref="E82:E83"/>
    <mergeCell ref="H82:H83"/>
    <mergeCell ref="D180:E180"/>
    <mergeCell ref="D181:E181"/>
    <mergeCell ref="F180:J180"/>
    <mergeCell ref="D183:E183"/>
    <mergeCell ref="I82:J82"/>
    <mergeCell ref="A81:A83"/>
    <mergeCell ref="B81:D81"/>
    <mergeCell ref="E81:G81"/>
    <mergeCell ref="I73:J73"/>
    <mergeCell ref="B76:J76"/>
    <mergeCell ref="G73:H73"/>
    <mergeCell ref="D73:E73"/>
    <mergeCell ref="G69:H69"/>
    <mergeCell ref="G70:H70"/>
    <mergeCell ref="I65:J65"/>
    <mergeCell ref="A78:J78"/>
    <mergeCell ref="D72:E72"/>
    <mergeCell ref="G72:H72"/>
    <mergeCell ref="I72:J72"/>
    <mergeCell ref="D69:E69"/>
    <mergeCell ref="G71:H71"/>
    <mergeCell ref="D71:E71"/>
    <mergeCell ref="G2:L2"/>
    <mergeCell ref="I66:J66"/>
    <mergeCell ref="I67:J67"/>
    <mergeCell ref="I68:J68"/>
    <mergeCell ref="I62:J62"/>
    <mergeCell ref="I63:J63"/>
    <mergeCell ref="I64:J64"/>
    <mergeCell ref="I61:J61"/>
    <mergeCell ref="I60:J60"/>
    <mergeCell ref="I59:J59"/>
    <mergeCell ref="D184:E184"/>
    <mergeCell ref="A35:J35"/>
    <mergeCell ref="A38:J38"/>
    <mergeCell ref="A79:J79"/>
    <mergeCell ref="I69:J69"/>
    <mergeCell ref="I70:J70"/>
    <mergeCell ref="G65:H65"/>
    <mergeCell ref="G66:H66"/>
    <mergeCell ref="G67:H67"/>
    <mergeCell ref="G68:H68"/>
  </mergeCells>
  <printOptions/>
  <pageMargins left="0.48" right="0.16" top="0.52" bottom="0.24" header="0.5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Оля</cp:lastModifiedBy>
  <cp:lastPrinted>2016-01-20T10:24:39Z</cp:lastPrinted>
  <dcterms:created xsi:type="dcterms:W3CDTF">1996-10-08T23:32:33Z</dcterms:created>
  <dcterms:modified xsi:type="dcterms:W3CDTF">2016-04-11T09:56:51Z</dcterms:modified>
  <cp:category/>
  <cp:version/>
  <cp:contentType/>
  <cp:contentStatus/>
</cp:coreProperties>
</file>